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L:\Finantsjuhtimine\JUHTIMISARVESTUS\Faktiraamat\2024\Faktiraamat 2024 Q4\"/>
    </mc:Choice>
  </mc:AlternateContent>
  <xr:revisionPtr revIDLastSave="0" documentId="13_ncr:1_{9A4B0E1C-1BBA-486D-831D-A022A07EF1F9}" xr6:coauthVersionLast="47" xr6:coauthVersionMax="47" xr10:uidLastSave="{00000000-0000-0000-0000-000000000000}"/>
  <bookViews>
    <workbookView xWindow="-120" yWindow="-120" windowWidth="51840" windowHeight="2112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LCR" sheetId="47" r:id="rId12"/>
    <sheet name="gRi" sheetId="46"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1" hidden="1">Table1</definedName>
    <definedName name="_" localSheetId="13" hidden="1">Table1</definedName>
    <definedName name="_" localSheetId="12"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1" hidden="1">Table1</definedName>
    <definedName name="__" localSheetId="13" hidden="1">Table1</definedName>
    <definedName name="__" localSheetId="12"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1" hidden="1">Table1</definedName>
    <definedName name="_xlcn.WorksheetConnection_Tempo_report_2014_1.xlsxTable11" localSheetId="13" hidden="1">Table1</definedName>
    <definedName name="_xlcn.WorksheetConnection_Tempo_report_2014_1.xlsxTable11" localSheetId="12"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gKSA!$A$1:$J$78</definedName>
    <definedName name="_xlnm.Print_Area" localSheetId="8">gL!$A$1:$J$59</definedName>
    <definedName name="_xlnm.Print_Area" localSheetId="11">gLCR!$A$1:$J$47</definedName>
    <definedName name="_xlnm.Print_Area" localSheetId="9">gLK!$A$1:$J$61</definedName>
    <definedName name="_xlnm.Print_Area" localSheetId="13">gNSFR!$A$1:$J$47</definedName>
    <definedName name="_xlnm.Print_Area" localSheetId="4">'gPL 9Q'!$A$1:$J$79</definedName>
    <definedName name="_xlnm.Print_Area" localSheetId="12">gRi!$A$1:$J$43</definedName>
    <definedName name="_xlnm.Print_Area" localSheetId="6">gSA!$A$1:$J$53</definedName>
    <definedName name="_xlnm.Print_Area" localSheetId="30">Kal!$A$1:$M$43</definedName>
    <definedName name="_xlnm.Print_Area" localSheetId="25">'kBS 9Q'!$A$1:$J$58</definedName>
    <definedName name="_xlnm.Print_Area" localSheetId="24">'kPL 9Q'!$A$1:$J$43</definedName>
    <definedName name="_xlnm.Print_Area" localSheetId="3">KR!$A$1:$J$28</definedName>
    <definedName name="_xlnm.Print_Area" localSheetId="26">kSA!$A$1:$J$36</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vhAUM!$A$1:$J$65</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1" hidden="1">{#N/A,#N/A,FALSE,"Lapas 1";#N/A,#N/A,FALSE,"Lapas 1"}</definedName>
    <definedName name="wrn.Reportas._.1." localSheetId="13" hidden="1">{#N/A,#N/A,FALSE,"Lapas 1";#N/A,#N/A,FALSE,"Lapas 1"}</definedName>
    <definedName name="wrn.Reportas._.1." localSheetId="12"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4" l="1"/>
  <c r="A2" i="5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<sst xmlns="http://schemas.openxmlformats.org/spreadsheetml/2006/main" count="1584" uniqueCount="521">
  <si>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</si>
  <si>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</si>
  <si>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</si>
  <si>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</si>
  <si>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</si>
  <si>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</si>
  <si>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</si>
  <si>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</si>
  <si>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</si>
  <si>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</si>
  <si>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</si>
  <si>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</si>
  <si>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</si>
  <si>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</si>
  <si>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</si>
  <si>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</si>
  <si>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</si>
  <si>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</si>
  <si>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</si>
  <si>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</si>
  <si>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</si>
  <si>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</si>
  <si>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</si>
  <si>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</si>
  <si>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</si>
  <si>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</si>
  <si>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</si>
  <si>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</si>
  <si>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</si>
  <si>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</si>
  <si>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</si>
  <si>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</si>
  <si>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</si>
  <si>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</si>
  <si>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</si>
  <si>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</si>
  <si>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</si>
  <si>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</si>
  <si>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</si>
  <si>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</si>
  <si>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</si>
  <si>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</si>
  <si>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</si>
  <si>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</si>
  <si>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</si>
  <si>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</si>
  <si>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</si>
  <si>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</si>
  <si>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</si>
  <si>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</si>
  <si>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</si>
  <si>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</si>
  <si>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</si>
  <si>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</si>
  <si>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</si>
  <si>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</si>
  <si>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</si>
  <si>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</si>
  <si>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</si>
  <si>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</si>
  <si>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</si>
  <si>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</si>
  <si>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</si>
  <si>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</si>
  <si>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</si>
  <si>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</si>
  <si>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</si>
  <si>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</si>
  <si>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</si>
  <si>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</si>
  <si>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</si>
  <si>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</si>
  <si>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</si>
  <si>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</si>
  <si>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</si>
  <si>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</si>
  <si>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</si>
  <si>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</si>
  <si>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</si>
  <si>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</si>
  <si>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</si>
  <si>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</si>
  <si>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</si>
  <si>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</si>
  <si>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</si>
  <si>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</si>
  <si>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</si>
  <si>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</si>
  <si>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</si>
  <si>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</si>
  <si>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</si>
  <si>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</si>
  <si>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</si>
  <si>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</si>
  <si>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</si>
  <si>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</si>
  <si>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</si>
  <si>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</si>
  <si>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</si>
  <si>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</si>
  <si>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</si>
  <si>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</si>
  <si>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</si>
  <si>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</si>
  <si>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</si>
  <si>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</si>
  <si>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</si>
  <si>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</si>
  <si>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</si>
  <si>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</si>
  <si>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</si>
  <si>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</si>
  <si>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</si>
  <si>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</si>
  <si>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</si>
  <si>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</si>
  <si>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</si>
  <si>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</si>
  <si>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</si>
  <si>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</si>
  <si>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</si>
  <si>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</si>
  <si>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</si>
  <si>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</si>
  <si>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</si>
  <si>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</si>
  <si>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</si>
  <si>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</si>
  <si>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</si>
  <si>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</si>
  <si>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</si>
  <si>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</si>
  <si>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</si>
  <si>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</si>
  <si>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</si>
  <si>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</si>
  <si>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</si>
  <si>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</si>
  <si>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</si>
  <si>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</si>
  <si>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</si>
  <si>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</si>
  <si>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</si>
  <si>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</si>
  <si>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</si>
  <si>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</si>
  <si>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</si>
  <si>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</si>
  <si>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</si>
  <si>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</si>
  <si>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</si>
  <si>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</si>
  <si>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</si>
  <si>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</si>
  <si>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</si>
  <si>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</si>
  <si>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</si>
  <si>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</si>
  <si>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</si>
  <si>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</si>
  <si>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</si>
  <si>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</si>
  <si>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</si>
  <si>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</si>
  <si>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</si>
  <si>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</si>
  <si>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</si>
  <si>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</si>
  <si>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</si>
  <si>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</si>
  <si>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</si>
  <si>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</si>
  <si>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</si>
  <si>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</si>
  <si>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</si>
  <si>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</si>
  <si>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</si>
  <si>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</si>
  <si>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</si>
  <si>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</si>
  <si>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</si>
  <si>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</si>
  <si>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</si>
  <si>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</si>
  <si>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</si>
  <si>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</si>
  <si>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</si>
  <si>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</si>
  <si>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</si>
  <si>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</si>
  <si>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</si>
  <si>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</si>
  <si>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</si>
  <si>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</si>
  <si>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</si>
  <si>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</si>
  <si>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</si>
  <si>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</si>
  <si>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</si>
  <si>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</si>
  <si>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</si>
  <si>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</si>
  <si>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</si>
  <si>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</si>
  <si>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</si>
  <si>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</si>
  <si>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</si>
  <si>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</si>
  <si>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</si>
  <si>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</si>
  <si>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</si>
  <si>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</si>
  <si>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</si>
  <si>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</si>
  <si>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9,50% AT1 võlakiri</t>
  </si>
  <si>
    <t>EE3300001791</t>
  </si>
  <si>
    <t>LHVB060030A</t>
  </si>
  <si>
    <t>AS LHV Kindlustus kasumiaruanne</t>
  </si>
  <si>
    <t>AS LHV Kindlustus bilanss</t>
  </si>
  <si>
    <t>AS LHV Kindlustus suhtarvud</t>
  </si>
  <si>
    <t>AS LHV Kindlustus</t>
  </si>
  <si>
    <t>Neto teenitud preemiad</t>
  </si>
  <si>
    <t>Neto kahjusuhe</t>
  </si>
  <si>
    <t>Neto kulusuhe</t>
  </si>
  <si>
    <t>Vahendustasud</t>
  </si>
  <si>
    <t>Edasikindlustuse varad</t>
  </si>
  <si>
    <t>Kohustused edasikindlustusest</t>
  </si>
  <si>
    <t>Muud koh. otsesest kindlustustegevusest</t>
  </si>
  <si>
    <t>Krediidiväärtuse korrigeerimise riski RWA</t>
  </si>
  <si>
    <t>Põhivara kulum ja eraldised</t>
  </si>
  <si>
    <t>Eraldised</t>
  </si>
  <si>
    <t>AS AMALFI</t>
  </si>
  <si>
    <t>SIA KRUGMANS</t>
  </si>
  <si>
    <t>Muud tegevustulud ja -kulud</t>
  </si>
  <si>
    <t>Finantstulud ja -kulud kokku</t>
  </si>
  <si>
    <t>Laenude ja võlakirjade allahindlus</t>
  </si>
  <si>
    <t>Allahindlus</t>
  </si>
  <si>
    <t>Laenude ja deposiitide suhe (L/D)</t>
  </si>
  <si>
    <t>EE3300002856</t>
  </si>
  <si>
    <t>10,50% AT1 võlakiri</t>
  </si>
  <si>
    <t>Netotulud kokku</t>
  </si>
  <si>
    <t>IV kv-22</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</si>
  <si>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</si>
  <si>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</si>
  <si>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</si>
  <si>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</si>
  <si>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</si>
  <si>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</si>
  <si>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</si>
  <si>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</si>
  <si>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</si>
  <si>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</si>
  <si>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</si>
  <si>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</si>
  <si>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</si>
  <si>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</si>
  <si>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</si>
  <si>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</si>
  <si>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</si>
  <si>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</si>
  <si>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</si>
  <si>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</si>
  <si>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</si>
  <si>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</si>
  <si>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</si>
  <si>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</si>
  <si>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</si>
  <si>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</si>
  <si>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</si>
  <si>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</si>
  <si>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</si>
  <si>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</si>
  <si>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</si>
  <si>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</si>
  <si>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</si>
  <si>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</si>
  <si>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</si>
  <si>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</si>
  <si>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</si>
  <si>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</si>
  <si>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</si>
  <si>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</si>
  <si>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</si>
  <si>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</si>
  <si>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</si>
  <si>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</si>
  <si>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</si>
  <si>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</si>
  <si>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</si>
  <si>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</si>
  <si>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</si>
  <si>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</si>
  <si>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</si>
  <si>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</si>
  <si>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</si>
  <si>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</si>
  <si>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</si>
  <si>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</si>
  <si>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</si>
  <si>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</si>
  <si>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</si>
  <si>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</si>
  <si>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</si>
  <si>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</si>
  <si>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</si>
  <si>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</si>
  <si>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</si>
  <si>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</si>
  <si>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</si>
  <si>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</si>
  <si>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</si>
  <si>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</si>
  <si>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</si>
  <si>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</si>
  <si>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</si>
  <si>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</si>
  <si>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</si>
  <si>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</si>
  <si>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</si>
  <si>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</si>
  <si>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</si>
  <si>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</si>
  <si>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</si>
  <si>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</si>
  <si>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</si>
  <si>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</si>
  <si>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</si>
  <si>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</si>
  <si>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</si>
  <si>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</si>
  <si>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</si>
  <si>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</si>
  <si>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</si>
  <si>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</si>
  <si>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</si>
  <si>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</si>
  <si>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</si>
  <si>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</si>
  <si>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</si>
  <si>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</si>
  <si>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</si>
  <si>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</si>
  <si>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</si>
  <si>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</si>
  <si>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</si>
  <si>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</si>
  <si>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</si>
  <si>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</si>
  <si>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</si>
  <si>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</si>
  <si>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</si>
  <si>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</si>
  <si>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</si>
  <si>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</si>
  <si>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</si>
  <si>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</si>
  <si>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</si>
  <si>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</si>
  <si>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</si>
  <si>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</si>
  <si>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</si>
  <si>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</si>
  <si>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</si>
  <si>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</si>
  <si>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</si>
  <si>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</si>
  <si>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</si>
  <si>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</si>
  <si>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</si>
  <si>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</si>
  <si>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</si>
  <si>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</si>
  <si>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</si>
  <si>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</si>
  <si>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</si>
  <si>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</si>
  <si>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</si>
  <si>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</si>
  <si>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</si>
  <si>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</si>
  <si>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</si>
  <si>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</si>
  <si>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</si>
  <si>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</si>
  <si>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</si>
  <si>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</si>
  <si>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</si>
  <si>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</si>
  <si>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</si>
  <si>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</si>
  <si>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</si>
  <si>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</si>
  <si>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</si>
  <si>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</si>
  <si>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</si>
  <si>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</si>
  <si>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</si>
  <si>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</si>
  <si>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</si>
  <si>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</si>
  <si>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</si>
  <si>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</si>
  <si>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</si>
  <si>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</si>
  <si>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</si>
  <si>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</si>
  <si>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</si>
  <si>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</si>
  <si>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</si>
  <si>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</si>
  <si>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</si>
  <si>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</si>
  <si>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</si>
  <si>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</si>
  <si>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</si>
  <si>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</si>
  <si>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</si>
  <si>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</si>
  <si>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</si>
  <si>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</si>
  <si>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</si>
  <si>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</si>
  <si>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</si>
  <si>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</si>
  <si>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</si>
  <si>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</si>
  <si>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</si>
  <si>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</si>
  <si>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</si>
  <si>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</si>
  <si>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</si>
  <si>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</si>
  <si>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</si>
  <si>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</si>
  <si>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</si>
  <si>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</si>
  <si>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</si>
  <si>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</si>
  <si>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</si>
  <si>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</si>
  <si>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</si>
  <si>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</si>
  <si>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</si>
  <si>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</si>
  <si>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</si>
  <si>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</si>
  <si>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</si>
  <si>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</si>
  <si>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</si>
  <si>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</si>
  <si>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</si>
  <si>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</si>
  <si>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</si>
  <si>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</si>
  <si>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</si>
  <si>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</si>
  <si>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</si>
  <si>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</si>
  <si>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</si>
  <si>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</si>
  <si>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</si>
  <si>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</si>
  <si>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</si>
  <si>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EE3300003573</t>
  </si>
  <si>
    <t>LHVB105033A</t>
  </si>
  <si>
    <t>Mitte-residentide hoiuste osakaal (v.a fin. vahendajad ja hoiuseplatvormid)</t>
  </si>
  <si>
    <t>LHV Paytech</t>
  </si>
  <si>
    <t>Raha ja nõuded pankadele</t>
  </si>
  <si>
    <t>Finantsvarad amortiseeritud soetusmaksumuses</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</si>
  <si>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</si>
  <si>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</si>
  <si>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</si>
  <si>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</si>
  <si>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</si>
  <si>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</si>
  <si>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</si>
  <si>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OÜ Merona Systems</t>
  </si>
  <si>
    <t>Alam-korrespondentsuhte klientide maksete osakaal</t>
  </si>
  <si>
    <t>Pangaklientide arv (tuh.)</t>
  </si>
  <si>
    <t>Mõju (aasta 2023)</t>
  </si>
  <si>
    <t>737 tCO2-ekv</t>
  </si>
  <si>
    <t>729 538 tCO2-ekv</t>
  </si>
  <si>
    <t>730 275  tCO2-ekv</t>
  </si>
  <si>
    <t>Taastumatutest energiaallikastest toodetud taastumatu energia tarbimise osakaal: 79% 
Energiatootmine puudub</t>
  </si>
  <si>
    <t>Siin avaldatav teave on valik LHV Groupi tegevustega seotud jätkusuutlikkusealastest andmetest. See ei ole mõeldud kasutamiseks ühelgi konkreetsel otstarbel. Lisateavet jätkusuutlikkuse teemade kohta leiate LHV Group 2023. aasta aruandest https://www.lhv.ee/assets/files/investor/LHV_Group_Annual_Report_2023-ET.pdf</t>
  </si>
  <si>
    <t>Jätkusuutlikkuse näitaja</t>
  </si>
  <si>
    <t>L/D (ilma finantsvahendajate hoiusteta) suhe</t>
  </si>
  <si>
    <t>Finantsvahendajate hoiused</t>
  </si>
  <si>
    <t>regulatiivne min. dividendide maksmiseks</t>
  </si>
  <si>
    <t>Bruto tekkinud kahjud</t>
  </si>
  <si>
    <t>Tegevuskulud</t>
  </si>
  <si>
    <t>Kindlustustegevus edasikindlustuseta</t>
  </si>
  <si>
    <t>Edasikindlustuse tulem</t>
  </si>
  <si>
    <t>Kindlustustegevuse tulem kokku</t>
  </si>
  <si>
    <t>Muud tegevustulud ja-kulud</t>
  </si>
  <si>
    <t>Muud nõuded ja varad</t>
  </si>
  <si>
    <t>Kindlustusmaksete eraldis (LRC või UPR)</t>
  </si>
  <si>
    <t>Rahuldamata nõuete eraldis (LIC)</t>
  </si>
  <si>
    <t>Maksukohustused</t>
  </si>
  <si>
    <t>Võlad töötajatele</t>
  </si>
  <si>
    <t>Optsioonide reserv</t>
  </si>
  <si>
    <t>Eelmiste per. jaotamata kasum (kahjum)</t>
  </si>
  <si>
    <t>Aruandeperioodi kasum (kahjum)</t>
  </si>
  <si>
    <t>2024. aasta IV kvartali ja 2024. aasta auditeerimata tulemused</t>
  </si>
  <si>
    <t>2024. aasta auditeeritud aastaaruanne</t>
  </si>
  <si>
    <t>Finantskalender 2025</t>
  </si>
  <si>
    <t>10 suurimat aktsionäri seisuga 31.12.2024</t>
  </si>
  <si>
    <t>10,50% T2 võlakiri</t>
  </si>
  <si>
    <t>EE3300004993</t>
  </si>
  <si>
    <t>LHVB060034A</t>
  </si>
  <si>
    <t>15.11.2034***</t>
  </si>
  <si>
    <t>*** Võlakirjade lunastustähtaeg on 10 aastat ja lunastustähtpäev on 15. november 2034. Võlakirjade Tingimuste kohaselt on  õigus lunastada Võlakirju ennetähtaegselt igal ajal pärast viie aasta möödumist emiteerimise kuupäevast, teavitades võlakirjaomanikke vähemalt 30 päeva ette. Lisaks on AS-il LHV Group õigus lunastada Võlakirju ennetähtaegselt varem kui pärast viie aasta möödumist, kui Võlakirjade regulatiivset klassifiktsiooni muudetakse, mille tulemusel Võlakirjad jäävad AS-i LHV Group arvates krediidiasutuse omavahendite klassifikatsioonist välja või kui Võlakirjadele kohalduvas maksukorralduses tehakse olulisi muudatusi, tingimusel, et AS LHV Group ei saanud neid muudatusi Võlakirjade emiteerimisel ette näha.
AS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t>
  </si>
  <si>
    <t>Kindlustusteenuse netotulu</t>
  </si>
  <si>
    <t xml:space="preserve">  Kindlustusteenuse netotulu</t>
  </si>
  <si>
    <t>IV kv-24</t>
  </si>
  <si>
    <t>III kv-24</t>
  </si>
  <si>
    <t>II kv-24</t>
  </si>
  <si>
    <t>I kv-24</t>
  </si>
  <si>
    <t>IV kv-23</t>
  </si>
  <si>
    <t>III kv-23</t>
  </si>
  <si>
    <t>II kv-23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</si>
</sst>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614">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3" fontId="9" fillId="4" borderId="30" xfId="3" applyNumberFormat="1" applyFont="1" applyFill="1" applyBorder="1" applyAlignment="1">
      <alignment horizontal="right" indent="1"/>
    </xf>
    <xf numFmtId="3" fontId="9" fillId="4" borderId="31"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4" xfId="2" applyFont="1" applyFill="1" applyBorder="1" applyAlignment="1">
      <alignment horizontal="left" vertical="center" indent="2"/>
    </xf>
    <xf numFmtId="173" fontId="22" fillId="2" borderId="33" xfId="1" applyNumberFormat="1" applyFont="1" applyFill="1" applyBorder="1" applyAlignment="1">
      <alignment horizontal="right" vertical="center" indent="1"/>
    </xf>
    <xf numFmtId="173" fontId="22" fillId="2" borderId="32"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5"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6" xfId="2" applyNumberFormat="1" applyFont="1" applyBorder="1" applyAlignment="1">
      <alignment horizontal="left" vertical="center" wrapText="1"/>
    </xf>
    <xf numFmtId="17" fontId="9" fillId="2" borderId="36" xfId="2" applyNumberFormat="1" applyFont="1" applyBorder="1" applyAlignment="1">
      <alignment horizontal="right" vertical="center" wrapText="1" indent="1"/>
    </xf>
    <xf numFmtId="170" fontId="9" fillId="5" borderId="37" xfId="2" applyNumberFormat="1" applyFont="1" applyFill="1" applyBorder="1" applyAlignment="1">
      <alignment horizontal="left" vertical="center" wrapText="1"/>
    </xf>
    <xf numFmtId="17" fontId="9" fillId="5" borderId="38" xfId="2" applyNumberFormat="1" applyFont="1" applyFill="1" applyBorder="1" applyAlignment="1">
      <alignment horizontal="right" vertical="center" wrapText="1" indent="1"/>
    </xf>
    <xf numFmtId="17" fontId="9" fillId="5" borderId="39" xfId="2" applyNumberFormat="1" applyFont="1" applyFill="1" applyBorder="1" applyAlignment="1">
      <alignment horizontal="right" vertical="center" wrapText="1" indent="1"/>
    </xf>
    <xf numFmtId="1" fontId="22" fillId="2" borderId="35" xfId="2" applyFont="1" applyBorder="1" applyAlignment="1">
      <alignment horizontal="left" vertical="center" indent="5"/>
    </xf>
    <xf numFmtId="3" fontId="22"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3"/>
    </xf>
    <xf numFmtId="3" fontId="19"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5"/>
    </xf>
    <xf numFmtId="1" fontId="22" fillId="2" borderId="35" xfId="2" applyFont="1" applyBorder="1" applyAlignment="1">
      <alignment horizontal="left" vertical="center" indent="3"/>
    </xf>
    <xf numFmtId="1" fontId="9" fillId="4" borderId="37" xfId="4" applyFont="1" applyFill="1" applyBorder="1" applyAlignment="1">
      <alignment horizontal="left" indent="1"/>
    </xf>
    <xf numFmtId="3" fontId="9" fillId="4" borderId="38" xfId="3" applyNumberFormat="1" applyFont="1" applyFill="1" applyBorder="1" applyAlignment="1">
      <alignment horizontal="right" indent="1"/>
    </xf>
    <xf numFmtId="3" fontId="9" fillId="4" borderId="39" xfId="3" applyNumberFormat="1" applyFont="1" applyFill="1" applyBorder="1" applyAlignment="1">
      <alignment horizontal="right" indent="1"/>
    </xf>
    <xf numFmtId="1" fontId="21" fillId="2" borderId="35" xfId="2" applyFont="1" applyBorder="1" applyAlignment="1">
      <alignment horizontal="left" vertical="center" indent="1"/>
    </xf>
    <xf numFmtId="3" fontId="21" fillId="2" borderId="40" xfId="3" applyNumberFormat="1" applyFont="1" applyFill="1" applyBorder="1" applyAlignment="1">
      <alignment horizontal="right" vertical="center" indent="1"/>
    </xf>
    <xf numFmtId="3" fontId="22" fillId="2" borderId="41"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6" xfId="2" applyFont="1" applyFill="1" applyBorder="1" applyAlignment="1">
      <alignment horizontal="right" vertical="top" wrapText="1" indent="1"/>
    </xf>
    <xf numFmtId="1" fontId="10" fillId="4" borderId="36" xfId="2" applyFont="1" applyFill="1" applyBorder="1">
      <alignment vertical="center"/>
    </xf>
    <xf numFmtId="0" fontId="9" fillId="5" borderId="42" xfId="2" applyNumberFormat="1" applyFont="1" applyFill="1" applyBorder="1" applyAlignment="1">
      <alignment horizontal="right" vertical="center" wrapText="1" indent="1"/>
    </xf>
    <xf numFmtId="0" fontId="9" fillId="5" borderId="43" xfId="2" applyNumberFormat="1" applyFont="1" applyFill="1" applyBorder="1" applyAlignment="1">
      <alignment horizontal="right" vertical="center" wrapText="1" indent="1"/>
    </xf>
    <xf numFmtId="3" fontId="9" fillId="4" borderId="44"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5" xfId="2" applyNumberFormat="1" applyFont="1" applyFill="1" applyBorder="1" applyAlignment="1">
      <alignment horizontal="left" vertical="center" wrapText="1"/>
    </xf>
    <xf numFmtId="17" fontId="9" fillId="5" borderId="44" xfId="2" applyNumberFormat="1" applyFont="1" applyFill="1" applyBorder="1" applyAlignment="1">
      <alignment horizontal="right" vertical="center" wrapText="1" indent="1"/>
    </xf>
    <xf numFmtId="17" fontId="9" fillId="5" borderId="46" xfId="2" applyNumberFormat="1" applyFont="1" applyFill="1" applyBorder="1" applyAlignment="1">
      <alignment horizontal="right" vertical="center" wrapText="1" indent="1"/>
    </xf>
    <xf numFmtId="1" fontId="10" fillId="4" borderId="35" xfId="2" applyFont="1" applyFill="1" applyBorder="1" applyAlignment="1">
      <alignment horizontal="left" vertical="center" indent="1"/>
    </xf>
    <xf numFmtId="1" fontId="10" fillId="4" borderId="35" xfId="2" applyFont="1" applyFill="1" applyBorder="1" applyAlignment="1">
      <alignment horizontal="left" vertical="center" indent="3"/>
    </xf>
    <xf numFmtId="1" fontId="10" fillId="2" borderId="35" xfId="2" applyFont="1" applyBorder="1" applyAlignment="1">
      <alignment horizontal="left" vertical="center" indent="1"/>
    </xf>
    <xf numFmtId="1" fontId="9" fillId="4" borderId="45" xfId="4" applyFont="1" applyFill="1" applyBorder="1" applyAlignment="1">
      <alignment horizontal="left"/>
    </xf>
    <xf numFmtId="3" fontId="9" fillId="4" borderId="46" xfId="3" applyNumberFormat="1" applyFont="1" applyFill="1" applyBorder="1" applyAlignment="1">
      <alignment horizontal="right" indent="1"/>
    </xf>
    <xf numFmtId="171" fontId="10" fillId="4" borderId="35" xfId="2" applyNumberFormat="1" applyFont="1" applyFill="1" applyBorder="1" applyAlignment="1">
      <alignment horizontal="left" vertical="center" indent="3"/>
    </xf>
    <xf numFmtId="1" fontId="19" fillId="2" borderId="35" xfId="2" applyFont="1" applyBorder="1" applyAlignment="1">
      <alignment horizontal="lef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9" fillId="4" borderId="50" xfId="3" applyNumberFormat="1" applyFont="1" applyFill="1" applyBorder="1" applyAlignment="1">
      <alignment horizontal="right" indent="1"/>
    </xf>
    <xf numFmtId="3" fontId="19" fillId="2" borderId="49"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7" xfId="2" applyNumberFormat="1" applyFont="1" applyFill="1" applyBorder="1" applyAlignment="1">
      <alignment horizontal="left" vertical="center"/>
    </xf>
    <xf numFmtId="0" fontId="128" fillId="0" borderId="0" xfId="0" applyFont="1" applyAlignment="1">
      <alignment horizontal="left"/>
    </xf>
    <xf numFmtId="3" fontId="9" fillId="4" borderId="52" xfId="3" applyNumberFormat="1" applyFont="1" applyFill="1" applyBorder="1" applyAlignment="1">
      <alignment horizontal="left" indent="1"/>
    </xf>
    <xf numFmtId="3" fontId="9" fillId="4" borderId="52"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7"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8"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8"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39" xfId="1" applyFont="1" applyFill="1" applyBorder="1" applyAlignment="1">
      <alignment horizontal="left" vertical="top" wrapText="1" indent="1"/>
    </xf>
    <xf numFmtId="17" fontId="9" fillId="5" borderId="38" xfId="2" applyNumberFormat="1" applyFont="1" applyFill="1" applyBorder="1">
      <alignment vertical="center"/>
    </xf>
    <xf numFmtId="17" fontId="9" fillId="5" borderId="39" xfId="2" applyNumberFormat="1" applyFont="1" applyFill="1" applyBorder="1" applyAlignment="1">
      <alignment horizontal="left" vertical="center" indent="1"/>
    </xf>
    <xf numFmtId="1" fontId="9" fillId="4" borderId="52"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4" xfId="0" applyFont="1" applyBorder="1"/>
    <xf numFmtId="0" fontId="52" fillId="0" borderId="54" xfId="0" applyFont="1" applyBorder="1" applyAlignment="1">
      <alignment horizontal="right" indent="1"/>
    </xf>
    <xf numFmtId="0" fontId="52" fillId="0" borderId="54"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4" xfId="0" applyNumberFormat="1" applyFont="1" applyFill="1" applyBorder="1" applyAlignment="1">
      <alignment horizontal="right" indent="1"/>
    </xf>
    <xf numFmtId="9" fontId="52" fillId="66" borderId="54"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4" xfId="0" applyFont="1" applyBorder="1" applyAlignment="1">
      <alignment horizontal="left"/>
    </xf>
    <xf numFmtId="3" fontId="53" fillId="0" borderId="54"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5" xfId="3" applyNumberFormat="1" applyFont="1" applyFill="1" applyBorder="1" applyAlignment="1">
      <alignment horizontal="right" vertical="center" indent="1"/>
    </xf>
    <xf numFmtId="173" fontId="19" fillId="2" borderId="40" xfId="3" applyNumberFormat="1" applyFont="1" applyFill="1" applyBorder="1" applyAlignment="1">
      <alignment horizontal="right" vertical="center" indent="1"/>
    </xf>
    <xf numFmtId="171" fontId="19" fillId="2" borderId="40"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0" xfId="1" applyFont="1" applyFill="1" applyBorder="1" applyAlignment="1">
      <alignment horizontal="right" vertical="center" indent="1"/>
    </xf>
    <xf numFmtId="1" fontId="19" fillId="2" borderId="40"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1" xfId="3" applyNumberFormat="1" applyFont="1" applyFill="1" applyBorder="1" applyAlignment="1">
      <alignment horizontal="right" vertical="center" indent="1"/>
    </xf>
    <xf numFmtId="3" fontId="19" fillId="0" borderId="40" xfId="3" applyNumberFormat="1" applyFont="1" applyFill="1" applyBorder="1" applyAlignment="1">
      <alignment horizontal="right" vertical="center" indent="1"/>
    </xf>
    <xf numFmtId="172" fontId="19" fillId="2" borderId="40" xfId="3" applyNumberFormat="1" applyFont="1" applyFill="1" applyBorder="1" applyAlignment="1">
      <alignment horizontal="right" vertical="center" indent="1"/>
    </xf>
    <xf numFmtId="3" fontId="24" fillId="2" borderId="40"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5" xfId="4" applyFont="1" applyFill="1" applyBorder="1" applyAlignment="1">
      <alignment horizontal="left"/>
    </xf>
    <xf numFmtId="3" fontId="9" fillId="4" borderId="40" xfId="3" applyNumberFormat="1" applyFont="1" applyFill="1" applyBorder="1" applyAlignment="1">
      <alignment horizontal="right" indent="1"/>
    </xf>
    <xf numFmtId="1" fontId="10" fillId="4" borderId="57" xfId="2" applyFont="1" applyFill="1" applyBorder="1" applyAlignment="1">
      <alignment horizontal="left" vertical="center" indent="1"/>
    </xf>
    <xf numFmtId="3" fontId="22" fillId="2" borderId="42" xfId="3" applyNumberFormat="1" applyFont="1" applyFill="1" applyBorder="1" applyAlignment="1">
      <alignment horizontal="right" vertical="center" indent="1"/>
    </xf>
    <xf numFmtId="3" fontId="22" fillId="2" borderId="58" xfId="3" applyNumberFormat="1" applyFont="1" applyFill="1" applyBorder="1" applyAlignment="1">
      <alignment horizontal="right" vertical="center" indent="1"/>
    </xf>
    <xf numFmtId="0" fontId="0" fillId="2" borderId="0" xfId="0" applyFill="1"/>
    <xf numFmtId="0" fontId="52" fillId="0" borderId="54" xfId="0" applyFont="1" applyBorder="1" applyAlignment="1">
      <alignment horizontal="left" wrapText="1" indent="1"/>
    </xf>
    <xf numFmtId="0" fontId="52" fillId="0" borderId="54" xfId="0" applyFont="1" applyBorder="1" applyAlignment="1">
      <alignment wrapText="1"/>
    </xf>
    <xf numFmtId="17" fontId="52" fillId="0" borderId="54"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5" xfId="2" applyFont="1" applyBorder="1" applyAlignment="1">
      <alignment horizontal="left" vertical="center" indent="3"/>
    </xf>
    <xf numFmtId="1" fontId="10" fillId="2" borderId="35" xfId="2" applyFont="1" applyBorder="1" applyAlignment="1">
      <alignment horizontal="left" vertical="center" indent="5"/>
    </xf>
    <xf numFmtId="1" fontId="9" fillId="2" borderId="35" xfId="2" applyFont="1" applyBorder="1" applyAlignment="1">
      <alignment horizontal="left" vertical="center" indent="1"/>
    </xf>
    <xf numFmtId="3" fontId="23" fillId="2" borderId="40" xfId="3" applyNumberFormat="1" applyFont="1" applyFill="1" applyBorder="1" applyAlignment="1">
      <alignment horizontal="right" vertical="center" indent="1"/>
    </xf>
    <xf numFmtId="1" fontId="9" fillId="2" borderId="37" xfId="2" applyFont="1" applyBorder="1" applyAlignment="1">
      <alignment horizontal="left" vertical="center" indent="1"/>
    </xf>
    <xf numFmtId="3" fontId="23" fillId="2" borderId="38" xfId="3" applyNumberFormat="1" applyFont="1" applyFill="1" applyBorder="1" applyAlignment="1">
      <alignment horizontal="right" vertical="center" indent="1"/>
    </xf>
    <xf numFmtId="3" fontId="23" fillId="2" borderId="39" xfId="3" applyNumberFormat="1" applyFont="1" applyFill="1" applyBorder="1" applyAlignment="1">
      <alignment horizontal="right" vertical="center" indent="1"/>
    </xf>
    <xf numFmtId="3" fontId="20" fillId="4" borderId="38"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8" xfId="3" applyNumberFormat="1" applyFont="1" applyFill="1" applyBorder="1" applyAlignment="1">
      <alignment horizontal="right" vertical="center" indent="1"/>
    </xf>
    <xf numFmtId="1" fontId="9" fillId="4" borderId="51" xfId="4" applyFont="1" applyFill="1" applyBorder="1" applyAlignment="1">
      <alignment horizontal="left" indent="1"/>
    </xf>
    <xf numFmtId="10" fontId="23" fillId="2" borderId="52" xfId="1" applyNumberFormat="1" applyFont="1" applyFill="1" applyBorder="1" applyAlignment="1">
      <alignment horizontal="right" vertical="center" indent="1"/>
    </xf>
    <xf numFmtId="10" fontId="20" fillId="4" borderId="55" xfId="1" applyNumberFormat="1" applyFont="1" applyFill="1" applyBorder="1" applyAlignment="1">
      <alignment horizontal="right" indent="1"/>
    </xf>
    <xf numFmtId="10" fontId="19" fillId="2" borderId="40" xfId="1" applyNumberFormat="1" applyFont="1" applyFill="1" applyBorder="1" applyAlignment="1">
      <alignment horizontal="right" vertical="center" indent="1"/>
    </xf>
    <xf numFmtId="10" fontId="20" fillId="4" borderId="40" xfId="1" applyNumberFormat="1" applyFont="1" applyFill="1" applyBorder="1" applyAlignment="1">
      <alignment horizontal="right" indent="1"/>
    </xf>
    <xf numFmtId="10" fontId="23" fillId="2" borderId="40" xfId="1" applyNumberFormat="1" applyFont="1" applyFill="1" applyBorder="1" applyAlignment="1">
      <alignment horizontal="right" vertical="center" indent="1"/>
    </xf>
    <xf numFmtId="1" fontId="10" fillId="2" borderId="59" xfId="2" applyFont="1" applyBorder="1" applyAlignment="1">
      <alignment horizontal="left" vertical="center" indent="3"/>
    </xf>
    <xf numFmtId="10" fontId="19" fillId="2" borderId="60" xfId="1" applyNumberFormat="1" applyFont="1" applyFill="1" applyBorder="1" applyAlignment="1">
      <alignment horizontal="right" vertical="center" indent="1"/>
    </xf>
    <xf numFmtId="1" fontId="10" fillId="2" borderId="53"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0" fontId="19" fillId="2" borderId="62"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5" xfId="2" applyFont="1" applyBorder="1" applyAlignment="1">
      <alignment horizontal="left" vertical="center" indent="4"/>
    </xf>
    <xf numFmtId="1" fontId="23" fillId="2" borderId="35" xfId="2" applyFont="1" applyBorder="1" applyAlignment="1">
      <alignment horizontal="left" vertical="center" indent="1"/>
    </xf>
    <xf numFmtId="1" fontId="23" fillId="2" borderId="37" xfId="2" applyFont="1" applyBorder="1" applyAlignment="1">
      <alignment horizontal="left" vertical="center" indent="1"/>
    </xf>
    <xf numFmtId="1" fontId="23" fillId="2" borderId="52" xfId="2" applyFont="1" applyBorder="1" applyAlignment="1">
      <alignment horizontal="left" vertical="center" indent="1"/>
    </xf>
    <xf numFmtId="173" fontId="23" fillId="2" borderId="52" xfId="1" applyNumberFormat="1" applyFont="1" applyFill="1" applyBorder="1" applyAlignment="1">
      <alignment horizontal="right" vertical="center" indent="1"/>
    </xf>
    <xf numFmtId="173" fontId="23" fillId="2" borderId="38" xfId="1" applyNumberFormat="1" applyFont="1" applyFill="1" applyBorder="1" applyAlignment="1">
      <alignment horizontal="right" vertical="center" indent="1"/>
    </xf>
    <xf numFmtId="1" fontId="20" fillId="4" borderId="51" xfId="4" applyFont="1" applyFill="1" applyBorder="1" applyAlignment="1">
      <alignment horizontal="left" indent="1"/>
    </xf>
    <xf numFmtId="10" fontId="23" fillId="2" borderId="55" xfId="1" applyNumberFormat="1" applyFont="1" applyFill="1" applyBorder="1" applyAlignment="1">
      <alignment horizontal="right" vertical="center" indent="1"/>
    </xf>
    <xf numFmtId="10" fontId="19" fillId="2" borderId="36" xfId="1" applyNumberFormat="1" applyFont="1" applyFill="1" applyBorder="1" applyAlignment="1">
      <alignment horizontal="right" vertical="center" indent="1"/>
    </xf>
    <xf numFmtId="10" fontId="19" fillId="2" borderId="41" xfId="1" applyNumberFormat="1" applyFont="1" applyFill="1" applyBorder="1" applyAlignment="1">
      <alignment horizontal="right" vertical="center" indent="1"/>
    </xf>
    <xf numFmtId="14" fontId="140" fillId="2" borderId="0" xfId="0" applyNumberFormat="1" applyFont="1" applyFill="1"/>
    <xf numFmtId="170" fontId="9" fillId="5" borderId="63" xfId="2" applyNumberFormat="1" applyFont="1" applyFill="1" applyBorder="1" applyAlignment="1">
      <alignment horizontal="left" vertical="center" wrapText="1"/>
    </xf>
    <xf numFmtId="170" fontId="9" fillId="5" borderId="57" xfId="2" applyNumberFormat="1" applyFont="1" applyFill="1" applyBorder="1" applyAlignment="1">
      <alignment horizontal="left" wrapText="1"/>
    </xf>
    <xf numFmtId="170" fontId="141" fillId="5" borderId="42" xfId="2" applyNumberFormat="1" applyFont="1" applyFill="1" applyBorder="1" applyAlignment="1">
      <alignment horizontal="center" vertical="top" wrapText="1"/>
    </xf>
    <xf numFmtId="170" fontId="141" fillId="5" borderId="64" xfId="2" applyNumberFormat="1" applyFont="1" applyFill="1" applyBorder="1" applyAlignment="1">
      <alignment horizontal="center" vertical="top" wrapText="1"/>
    </xf>
    <xf numFmtId="1" fontId="20" fillId="4" borderId="65" xfId="4" applyFont="1" applyFill="1" applyBorder="1" applyAlignment="1">
      <alignment horizontal="left"/>
    </xf>
    <xf numFmtId="3" fontId="20" fillId="4" borderId="44" xfId="1" applyNumberFormat="1" applyFont="1" applyFill="1" applyBorder="1" applyAlignment="1">
      <alignment horizontal="right" indent="1"/>
    </xf>
    <xf numFmtId="3" fontId="20" fillId="4" borderId="50" xfId="1" applyNumberFormat="1" applyFont="1" applyFill="1" applyBorder="1" applyAlignment="1">
      <alignment horizontal="right" indent="1"/>
    </xf>
    <xf numFmtId="1" fontId="24" fillId="4" borderId="59" xfId="4" applyFont="1" applyFill="1" applyBorder="1" applyAlignment="1">
      <alignment horizontal="left" indent="1"/>
    </xf>
    <xf numFmtId="3" fontId="22" fillId="2" borderId="60" xfId="3" applyNumberFormat="1" applyFont="1" applyFill="1" applyBorder="1" applyAlignment="1">
      <alignment horizontal="right" vertical="center" indent="1"/>
    </xf>
    <xf numFmtId="3" fontId="20" fillId="2" borderId="44"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6" xfId="4" applyFont="1" applyFill="1" applyBorder="1" applyAlignment="1">
      <alignment horizontal="left" indent="1"/>
    </xf>
    <xf numFmtId="3" fontId="24" fillId="2" borderId="61" xfId="1" applyNumberFormat="1" applyFont="1" applyFill="1" applyBorder="1" applyAlignment="1">
      <alignment horizontal="right" indent="1"/>
    </xf>
    <xf numFmtId="3" fontId="22" fillId="2" borderId="61" xfId="3" applyNumberFormat="1" applyFont="1" applyFill="1" applyBorder="1" applyAlignment="1">
      <alignment horizontal="right" vertical="center" indent="1"/>
    </xf>
    <xf numFmtId="3" fontId="22" fillId="2" borderId="62" xfId="3" applyNumberFormat="1" applyFont="1" applyFill="1" applyBorder="1" applyAlignment="1">
      <alignment horizontal="right" vertical="center" indent="1"/>
    </xf>
    <xf numFmtId="170" fontId="9" fillId="5" borderId="51" xfId="2" applyNumberFormat="1" applyFont="1" applyFill="1" applyBorder="1" applyAlignment="1">
      <alignment horizontal="left" wrapText="1"/>
    </xf>
    <xf numFmtId="3" fontId="20" fillId="2" borderId="47" xfId="1" applyNumberFormat="1" applyFont="1" applyFill="1" applyBorder="1" applyAlignment="1">
      <alignment horizontal="right" indent="1"/>
    </xf>
    <xf numFmtId="3" fontId="20" fillId="2" borderId="68" xfId="1" applyNumberFormat="1" applyFont="1" applyFill="1" applyBorder="1" applyAlignment="1">
      <alignment horizontal="right" indent="1"/>
    </xf>
    <xf numFmtId="1" fontId="24" fillId="2" borderId="59" xfId="4" applyFont="1" applyBorder="1" applyAlignment="1">
      <alignment horizontal="left" indent="1"/>
    </xf>
    <xf numFmtId="3" fontId="20" fillId="2" borderId="0" xfId="1" applyNumberFormat="1" applyFont="1" applyFill="1" applyBorder="1" applyAlignment="1">
      <alignment horizontal="right" indent="1"/>
    </xf>
    <xf numFmtId="3" fontId="20" fillId="2" borderId="60" xfId="1" applyNumberFormat="1" applyFont="1" applyFill="1" applyBorder="1" applyAlignment="1">
      <alignment horizontal="right" indent="1"/>
    </xf>
    <xf numFmtId="3" fontId="24" fillId="2" borderId="60" xfId="1" applyNumberFormat="1" applyFont="1" applyFill="1" applyBorder="1" applyAlignment="1">
      <alignment horizontal="right" indent="1"/>
    </xf>
    <xf numFmtId="1" fontId="24" fillId="2" borderId="69" xfId="4" applyFont="1" applyBorder="1" applyAlignment="1">
      <alignment horizontal="left" indent="1"/>
    </xf>
    <xf numFmtId="3" fontId="24" fillId="2" borderId="42" xfId="1" applyNumberFormat="1" applyFont="1" applyFill="1" applyBorder="1" applyAlignment="1">
      <alignment horizontal="right" indent="1"/>
    </xf>
    <xf numFmtId="3" fontId="24" fillId="2" borderId="70" xfId="1" applyNumberFormat="1" applyFont="1" applyFill="1" applyBorder="1" applyAlignment="1">
      <alignment horizontal="right" indent="1"/>
    </xf>
    <xf numFmtId="0" fontId="140" fillId="2" borderId="0" xfId="0" applyFont="1" applyFill="1"/>
    <xf numFmtId="17" fontId="9" fillId="5" borderId="38" xfId="2" applyNumberFormat="1" applyFont="1" applyFill="1" applyBorder="1" applyAlignment="1">
      <alignment horizontal="right" vertical="center" wrapText="1"/>
    </xf>
    <xf numFmtId="170" fontId="9" fillId="0" borderId="35"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0" xfId="2" applyNumberFormat="1" applyFont="1" applyFill="1" applyBorder="1" applyAlignment="1">
      <alignment horizontal="right" vertical="center" wrapText="1"/>
    </xf>
    <xf numFmtId="9" fontId="10" fillId="2" borderId="35" xfId="1" applyFont="1" applyFill="1" applyBorder="1" applyAlignment="1">
      <alignment horizontal="left" vertical="center" indent="2"/>
    </xf>
    <xf numFmtId="9" fontId="24" fillId="2" borderId="35" xfId="1" applyFont="1" applyFill="1" applyBorder="1" applyAlignment="1">
      <alignment horizontal="left" vertical="center" indent="2"/>
    </xf>
    <xf numFmtId="1" fontId="138" fillId="2" borderId="0" xfId="2" applyFont="1" applyAlignment="1">
      <alignment horizontal="left" vertical="center"/>
    </xf>
    <xf numFmtId="0" fontId="20" fillId="5" borderId="71" xfId="2" applyNumberFormat="1" applyFont="1" applyFill="1" applyBorder="1" applyAlignment="1">
      <alignment horizontal="right" vertical="center" wrapText="1"/>
    </xf>
    <xf numFmtId="170" fontId="24" fillId="0" borderId="35"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5" xfId="1" applyFont="1" applyFill="1" applyBorder="1" applyAlignment="1">
      <alignment horizontal="left" vertical="center" indent="3"/>
    </xf>
    <xf numFmtId="3" fontId="23" fillId="2" borderId="35" xfId="1" applyNumberFormat="1" applyFont="1" applyFill="1" applyBorder="1" applyAlignment="1">
      <alignment horizontal="left" vertical="center"/>
    </xf>
    <xf numFmtId="170" fontId="10" fillId="0" borderId="35" xfId="2" applyNumberFormat="1" applyFont="1" applyFill="1" applyBorder="1" applyAlignment="1">
      <alignment horizontal="left" vertical="center" wrapText="1" indent="3"/>
    </xf>
    <xf numFmtId="3" fontId="24" fillId="0" borderId="48" xfId="2" applyNumberFormat="1" applyFont="1" applyFill="1" applyBorder="1" applyAlignment="1">
      <alignment horizontal="right" vertical="center" wrapText="1"/>
    </xf>
    <xf numFmtId="3" fontId="24" fillId="0" borderId="49" xfId="2" applyNumberFormat="1" applyFont="1" applyFill="1" applyBorder="1" applyAlignment="1">
      <alignment horizontal="right" vertical="center" wrapText="1"/>
    </xf>
    <xf numFmtId="1" fontId="16" fillId="2" borderId="0" xfId="2" applyFont="1">
      <alignment vertical="center"/>
    </xf>
    <xf numFmtId="17" fontId="20" fillId="5" borderId="38" xfId="2" applyNumberFormat="1" applyFont="1" applyFill="1" applyBorder="1" applyAlignment="1">
      <alignment horizontal="right" vertical="center" wrapText="1"/>
    </xf>
    <xf numFmtId="1" fontId="22" fillId="2" borderId="35" xfId="2" applyFont="1" applyBorder="1" applyAlignment="1">
      <alignment horizontal="left" vertical="center" indent="1"/>
    </xf>
    <xf numFmtId="9" fontId="19" fillId="2" borderId="55" xfId="3" applyNumberFormat="1" applyFont="1" applyFill="1" applyBorder="1" applyAlignment="1">
      <alignment horizontal="right" vertical="center" indent="1"/>
    </xf>
    <xf numFmtId="1" fontId="19" fillId="2" borderId="72" xfId="2" applyFont="1" applyBorder="1" applyAlignment="1">
      <alignment horizontal="left" vertical="center" indent="1"/>
    </xf>
    <xf numFmtId="3" fontId="47" fillId="6" borderId="56"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1" xfId="1" applyFont="1" applyFill="1" applyBorder="1" applyAlignment="1">
      <alignment horizontal="left" vertical="center" indent="1"/>
    </xf>
    <xf numFmtId="9" fontId="19" fillId="2" borderId="35" xfId="1" applyFont="1" applyFill="1" applyBorder="1" applyAlignment="1">
      <alignment horizontal="left" vertical="center" indent="1"/>
    </xf>
    <xf numFmtId="9" fontId="22" fillId="2" borderId="35" xfId="1" applyFont="1" applyFill="1" applyBorder="1" applyAlignment="1">
      <alignment horizontal="left" vertical="center" indent="1"/>
    </xf>
    <xf numFmtId="9" fontId="19" fillId="2" borderId="53" xfId="1" applyFont="1" applyFill="1" applyBorder="1" applyAlignment="1">
      <alignment horizontal="left" vertical="center" indent="1"/>
    </xf>
    <xf numFmtId="3" fontId="47" fillId="6" borderId="73" xfId="1" applyNumberFormat="1" applyFont="1" applyFill="1" applyBorder="1" applyAlignment="1">
      <alignment horizontal="right" vertical="center"/>
    </xf>
    <xf numFmtId="1" fontId="19" fillId="2" borderId="41" xfId="3" applyNumberFormat="1" applyFont="1" applyFill="1" applyBorder="1" applyAlignment="1">
      <alignment horizontal="right" vertical="center" indent="1"/>
    </xf>
    <xf numFmtId="0" fontId="20" fillId="5" borderId="71"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7" xfId="1" applyFont="1" applyFill="1" applyBorder="1" applyAlignment="1">
      <alignment horizontal="left" vertical="center"/>
    </xf>
    <xf numFmtId="9" fontId="20" fillId="2" borderId="38" xfId="1" applyFont="1" applyFill="1" applyBorder="1" applyAlignment="1">
      <alignment horizontal="right" vertical="center"/>
    </xf>
    <xf numFmtId="9" fontId="20" fillId="2" borderId="39" xfId="1" applyFont="1" applyFill="1" applyBorder="1" applyAlignment="1">
      <alignment horizontal="right" vertical="center"/>
    </xf>
    <xf numFmtId="198" fontId="9" fillId="5" borderId="44" xfId="2" applyNumberFormat="1" applyFont="1" applyFill="1" applyBorder="1" applyAlignment="1">
      <alignment horizontal="right" vertical="center" wrapText="1" indent="1"/>
    </xf>
    <xf numFmtId="198" fontId="9" fillId="5" borderId="71" xfId="2" applyNumberFormat="1" applyFont="1" applyFill="1" applyBorder="1" applyAlignment="1">
      <alignment horizontal="right" vertical="center" wrapText="1" indent="1"/>
    </xf>
    <xf numFmtId="198" fontId="9" fillId="5" borderId="43"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1"/>
    </xf>
    <xf numFmtId="173" fontId="22" fillId="0" borderId="62"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xf>
    <xf numFmtId="198" fontId="20" fillId="2" borderId="67" xfId="4" applyNumberFormat="1" applyFont="1" applyBorder="1" applyAlignment="1">
      <alignment horizontal="left"/>
    </xf>
    <xf numFmtId="1" fontId="24" fillId="2" borderId="66" xfId="4" applyFont="1" applyBorder="1" applyAlignment="1">
      <alignment horizontal="left" indent="1"/>
    </xf>
    <xf numFmtId="198" fontId="20" fillId="2" borderId="59" xfId="4" applyNumberFormat="1" applyFont="1" applyBorder="1" applyAlignment="1">
      <alignment horizontal="left"/>
    </xf>
    <xf numFmtId="3" fontId="24" fillId="2" borderId="62"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0" xfId="2" applyNumberFormat="1" applyFont="1" applyFill="1" applyBorder="1" applyAlignment="1">
      <alignment horizontal="right" vertical="center" wrapText="1"/>
    </xf>
    <xf numFmtId="3" fontId="24" fillId="0" borderId="40"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6" xfId="2" applyNumberFormat="1" applyFont="1" applyFill="1" applyBorder="1" applyAlignment="1">
      <alignment horizontal="right" vertical="center" wrapText="1"/>
    </xf>
    <xf numFmtId="3" fontId="20" fillId="0" borderId="41" xfId="2" applyNumberFormat="1" applyFont="1" applyFill="1" applyBorder="1" applyAlignment="1">
      <alignment horizontal="right" vertical="center" wrapText="1"/>
    </xf>
    <xf numFmtId="9" fontId="20" fillId="0" borderId="36" xfId="1" applyFont="1" applyFill="1" applyBorder="1" applyAlignment="1">
      <alignment horizontal="right" vertical="center"/>
    </xf>
    <xf numFmtId="3" fontId="20" fillId="0" borderId="49" xfId="2" applyNumberFormat="1" applyFont="1" applyFill="1" applyBorder="1" applyAlignment="1">
      <alignment horizontal="right" vertical="center" wrapText="1"/>
    </xf>
    <xf numFmtId="170" fontId="77" fillId="0" borderId="51" xfId="2" applyNumberFormat="1" applyFont="1" applyFill="1" applyBorder="1" applyAlignment="1">
      <alignment horizontal="left" vertical="center" wrapText="1" indent="1"/>
    </xf>
    <xf numFmtId="3" fontId="24" fillId="0" borderId="52" xfId="2" applyNumberFormat="1" applyFont="1" applyFill="1" applyBorder="1" applyAlignment="1">
      <alignment horizontal="right" vertical="center" wrapText="1"/>
    </xf>
    <xf numFmtId="3" fontId="24" fillId="0" borderId="55" xfId="2" applyNumberFormat="1" applyFont="1" applyFill="1" applyBorder="1" applyAlignment="1">
      <alignment horizontal="right" vertical="center" wrapText="1"/>
    </xf>
    <xf numFmtId="170" fontId="77" fillId="0" borderId="35" xfId="2" applyNumberFormat="1" applyFont="1" applyFill="1" applyBorder="1" applyAlignment="1">
      <alignment horizontal="left" vertical="center" wrapText="1" indent="1"/>
    </xf>
    <xf numFmtId="170" fontId="77" fillId="0" borderId="35"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5" xfId="1" applyFont="1" applyFill="1" applyBorder="1" applyAlignment="1">
      <alignment horizontal="left" vertical="center" indent="4"/>
    </xf>
    <xf numFmtId="3" fontId="23" fillId="2" borderId="53" xfId="1" applyNumberFormat="1" applyFont="1" applyFill="1" applyBorder="1" applyAlignment="1">
      <alignment horizontal="left" vertical="center"/>
    </xf>
    <xf numFmtId="9" fontId="139" fillId="2" borderId="37" xfId="1" applyFont="1" applyFill="1" applyBorder="1" applyAlignment="1">
      <alignment horizontal="left" vertical="center"/>
    </xf>
    <xf numFmtId="9" fontId="20" fillId="0" borderId="38" xfId="1" applyFont="1" applyFill="1" applyBorder="1" applyAlignment="1">
      <alignment horizontal="right" vertical="center"/>
    </xf>
    <xf numFmtId="9" fontId="20" fillId="0" borderId="39" xfId="1" applyFont="1" applyFill="1" applyBorder="1" applyAlignment="1">
      <alignment horizontal="right" vertical="center"/>
    </xf>
    <xf numFmtId="9" fontId="20" fillId="0" borderId="41" xfId="1" applyFont="1" applyFill="1" applyBorder="1" applyAlignment="1">
      <alignment horizontal="right" vertical="center"/>
    </xf>
    <xf numFmtId="9" fontId="20" fillId="0" borderId="74" xfId="1" applyFont="1" applyFill="1" applyBorder="1" applyAlignment="1">
      <alignment horizontal="right" vertical="center"/>
    </xf>
    <xf numFmtId="3" fontId="9" fillId="4" borderId="55" xfId="3" applyNumberFormat="1" applyFont="1" applyFill="1" applyBorder="1" applyAlignment="1">
      <alignment horizontal="right" indent="1"/>
    </xf>
    <xf numFmtId="1" fontId="19" fillId="2" borderId="53" xfId="2" applyFont="1" applyBorder="1" applyAlignment="1">
      <alignment horizontal="left" vertical="center" indent="3"/>
    </xf>
    <xf numFmtId="3" fontId="19" fillId="2" borderId="36" xfId="3" applyNumberFormat="1" applyFont="1" applyFill="1" applyBorder="1" applyAlignment="1">
      <alignment horizontal="right" vertical="center" indent="1"/>
    </xf>
    <xf numFmtId="3" fontId="9" fillId="4" borderId="47" xfId="3" applyNumberFormat="1" applyFont="1" applyFill="1" applyBorder="1" applyAlignment="1">
      <alignment horizontal="right" indent="1"/>
    </xf>
    <xf numFmtId="3" fontId="9" fillId="2" borderId="47" xfId="3" applyNumberFormat="1" applyFont="1" applyFill="1" applyBorder="1" applyAlignment="1">
      <alignment horizontal="right" indent="1"/>
    </xf>
    <xf numFmtId="3" fontId="9" fillId="2" borderId="75"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0" xfId="3" applyNumberFormat="1" applyFont="1" applyFill="1" applyBorder="1" applyAlignment="1">
      <alignment horizontal="right" indent="1"/>
    </xf>
    <xf numFmtId="1" fontId="19" fillId="2" borderId="0" xfId="2" applyFont="1" applyAlignment="1">
      <alignment horizontal="left" vertical="center" indent="3"/>
    </xf>
    <xf numFmtId="0" fontId="128" fillId="2" borderId="0" xfId="0" applyFont="1" applyFill="1" applyAlignment="1">
      <alignment horizontal="right" indent="1"/>
    </xf>
    <xf numFmtId="9" fontId="10" fillId="2" borderId="35" xfId="1" applyFont="1" applyFill="1" applyBorder="1" applyAlignment="1">
      <alignment horizontal="left" vertical="center" wrapText="1" indent="2"/>
    </xf>
    <xf numFmtId="1" fontId="10" fillId="0" borderId="53"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0"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2" xfId="1" applyNumberFormat="1" applyFont="1" applyFill="1" applyBorder="1" applyAlignment="1">
      <alignment horizontal="right" vertical="center"/>
    </xf>
    <xf numFmtId="10" fontId="22" fillId="2" borderId="55"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40"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40" xfId="1" applyFont="1" applyFill="1" applyBorder="1" applyAlignment="1">
      <alignment horizontal="right" vertical="center"/>
    </xf>
    <xf numFmtId="9" fontId="22" fillId="2" borderId="36" xfId="1" applyFont="1" applyFill="1" applyBorder="1" applyAlignment="1">
      <alignment horizontal="right" vertical="center"/>
    </xf>
    <xf numFmtId="9" fontId="22" fillId="2" borderId="41" xfId="1" applyFont="1" applyFill="1" applyBorder="1" applyAlignment="1">
      <alignment horizontal="right" vertical="center"/>
    </xf>
    <xf numFmtId="1" fontId="9" fillId="4" borderId="35"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40" xfId="3" applyNumberFormat="1" applyFont="1" applyFill="1" applyBorder="1" applyAlignment="1">
      <alignment horizontal="right" indent="1"/>
    </xf>
    <xf numFmtId="1" fontId="9" fillId="4" borderId="53" xfId="4" applyFont="1" applyFill="1" applyBorder="1" applyAlignment="1">
      <alignment horizontal="left" indent="1"/>
    </xf>
    <xf numFmtId="3" fontId="9" fillId="2" borderId="36" xfId="3" applyNumberFormat="1" applyFont="1" applyFill="1" applyBorder="1" applyAlignment="1">
      <alignment horizontal="right" indent="1"/>
    </xf>
    <xf numFmtId="3" fontId="9" fillId="2" borderId="41" xfId="3" applyNumberFormat="1" applyFont="1" applyFill="1" applyBorder="1" applyAlignment="1">
      <alignment horizontal="right" indent="1"/>
    </xf>
    <xf numFmtId="3" fontId="9" fillId="2" borderId="38" xfId="3" applyNumberFormat="1" applyFont="1" applyFill="1" applyBorder="1" applyAlignment="1">
      <alignment horizontal="right" indent="1"/>
    </xf>
    <xf numFmtId="3" fontId="9" fillId="2" borderId="39" xfId="3" applyNumberFormat="1" applyFont="1" applyFill="1" applyBorder="1" applyAlignment="1">
      <alignment horizontal="right" indent="1"/>
    </xf>
    <xf numFmtId="1" fontId="9" fillId="2" borderId="37" xfId="4" applyFont="1" applyBorder="1" applyAlignment="1">
      <alignment horizontal="left" indent="1"/>
    </xf>
    <xf numFmtId="3" fontId="19" fillId="2" borderId="68" xfId="3" applyNumberFormat="1" applyFont="1" applyFill="1" applyBorder="1" applyAlignment="1">
      <alignment horizontal="right" vertical="center" indent="1"/>
    </xf>
    <xf numFmtId="3" fontId="19" fillId="2" borderId="60" xfId="3" applyNumberFormat="1" applyFont="1" applyFill="1" applyBorder="1" applyAlignment="1">
      <alignment horizontal="right" vertical="center" indent="1"/>
    </xf>
    <xf numFmtId="3" fontId="9" fillId="2" borderId="60"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9" fillId="2" borderId="77" xfId="3" applyNumberFormat="1" applyFont="1" applyFill="1" applyBorder="1" applyAlignment="1">
      <alignment horizontal="right" indent="1"/>
    </xf>
    <xf numFmtId="1" fontId="10" fillId="4" borderId="35" xfId="2" applyFont="1" applyFill="1" applyBorder="1" applyAlignment="1">
      <alignment horizontal="left" vertical="center" indent="2"/>
    </xf>
    <xf numFmtId="171" fontId="10" fillId="4" borderId="35" xfId="2" applyNumberFormat="1" applyFont="1" applyFill="1" applyBorder="1" applyAlignment="1">
      <alignment horizontal="left" vertical="center" indent="2"/>
    </xf>
    <xf numFmtId="1" fontId="9" fillId="4" borderId="78" xfId="4" applyFont="1" applyFill="1" applyBorder="1" applyAlignment="1">
      <alignment horizontal="left"/>
    </xf>
    <xf numFmtId="0" fontId="139" fillId="0" borderId="0" xfId="0" applyFont="1" applyAlignment="1">
      <alignment horizontal="right"/>
    </xf>
    <xf numFmtId="3" fontId="19" fillId="2" borderId="25" xfId="1" applyNumberFormat="1" applyFont="1" applyFill="1" applyBorder="1" applyAlignment="1">
      <alignment horizontal="right" vertical="center"/>
    </xf>
    <xf numFmtId="1" fontId="22" fillId="2" borderId="35" xfId="2" applyFont="1" applyBorder="1" applyAlignment="1">
      <alignment horizontal="left" vertical="center" indent="4"/>
    </xf>
    <xf numFmtId="17" fontId="9" fillId="5" borderId="44" xfId="2" applyNumberFormat="1" applyFont="1" applyFill="1" applyBorder="1" applyAlignment="1">
      <alignment horizontal="center" vertical="center" wrapText="1"/>
    </xf>
    <xf numFmtId="17" fontId="9" fillId="5" borderId="46" xfId="2" applyNumberFormat="1" applyFont="1" applyFill="1" applyBorder="1" applyAlignment="1">
      <alignment horizontal="center" vertical="center" wrapText="1"/>
    </xf>
    <xf numFmtId="0" fontId="0" fillId="0" borderId="35" xfId="0" applyBorder="1" applyAlignment="1">
      <alignment horizontal="left" vertical="top" wrapText="1" indent="1"/>
    </xf>
    <xf numFmtId="1" fontId="19" fillId="2" borderId="51" xfId="2" applyFont="1" applyBorder="1" applyAlignment="1">
      <alignment horizontal="left" vertical="center" wrapText="1"/>
    </xf>
    <xf numFmtId="1" fontId="19" fillId="2" borderId="35" xfId="2" applyFont="1" applyBorder="1" applyAlignment="1">
      <alignment horizontal="left" vertical="center" wrapText="1"/>
    </xf>
    <xf numFmtId="1" fontId="19" fillId="2" borderId="53"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center"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2" xfId="57261" xr:uid="{934FF658-EEC4-4F39-8F3C-8DA4A167E2D6}"/>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editAs="oneCell">
    <xdr:from>
      <xdr:col>0</xdr:col>
      <xdr:colOff>342900</xdr:colOff>
      <xdr:row>15</xdr:row>
      <xdr:rowOff>38100</xdr:rowOff>
    </xdr:from>
    <xdr:to>
      <xdr:col>8</xdr:col>
      <xdr:colOff>674359</xdr:colOff>
      <xdr:row>51</xdr:row>
      <xdr:rowOff>76881</xdr:rowOff>
    </xdr:to>
    <xdr:pic>
      <xdr:nvPicPr>
        <xdr:cNvPr id="5" name="Picture 4">
          <a:extLst>
            <a:ext uri="{FF2B5EF4-FFF2-40B4-BE49-F238E27FC236}">
              <a16:creationId xmlns:a16="http://schemas.microsoft.com/office/drawing/2014/main" id="{66A49E06-5F63-C9CF-61FD-B62B95EF7503}"/>
            </a:ext>
          </a:extLst>
        </xdr:cNvPr>
        <xdr:cNvPicPr>
          <a:picLocks noChangeAspect="1"/>
        </xdr:cNvPicPr>
      </xdr:nvPicPr>
      <xdr:blipFill>
        <a:blip xmlns:r="http://schemas.openxmlformats.org/officeDocument/2006/relationships" r:embed="rId2"/>
        <a:stretch>
          <a:fillRect/>
        </a:stretch>
      </xdr:blipFill>
      <xdr:spPr>
        <a:xfrm>
          <a:off x="342900" y="2628900"/>
          <a:ext cx="9018259" cy="487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pikaajaline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Kvaliteediliider Eesti kindlustusturul</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638820</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676785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24</xdr:row>
      <xdr:rowOff>137160</xdr:rowOff>
    </xdr:from>
    <xdr:to>
      <xdr:col>10</xdr:col>
      <xdr:colOff>53340</xdr:colOff>
      <xdr:row>41</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143765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653925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17</xdr:row>
      <xdr:rowOff>97981</xdr:rowOff>
    </xdr:from>
    <xdr:to>
      <xdr:col>9</xdr:col>
      <xdr:colOff>640080</xdr:colOff>
      <xdr:row>31</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2315210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785"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102490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election activeCell="J27" sqref="J27"/>
    </sheetView>
  </sheetViews>
  <sheetFormatPr defaultColWidth="9.1640625" defaultRowHeight="11.25"/>
  <cols>
    <col min="1" max="1" width="43.1640625" style="15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
        <v>45657</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35" t="s">
        <v>171</v>
      </c>
    </row>
    <row r="7" spans="1:12" ht="15.75">
      <c r="A7" s="132" t="s">
        <v>170</v>
      </c>
    </row>
    <row r="8" spans="1:12" ht="8.25" customHeight="1">
      <c r="A8" s="136"/>
    </row>
    <row r="9" spans="1:12" ht="15">
      <c r="A9" s="153" t="s">
        <v>421</v>
      </c>
    </row>
    <row r="10" spans="1:12" ht="15">
      <c r="A10" s="153" t="s">
        <v>283</v>
      </c>
    </row>
    <row r="11" spans="1:12" ht="15">
      <c r="A11" s="153" t="s">
        <v>422</v>
      </c>
    </row>
    <row r="12" spans="1:12" ht="15">
      <c r="A12" s="153" t="s">
        <v>106</v>
      </c>
    </row>
    <row r="13" spans="1:12" ht="15">
      <c r="A13" s="153" t="s">
        <v>107</v>
      </c>
    </row>
    <row r="14" spans="1:12" ht="15">
      <c r="A14" s="153" t="s">
        <v>105</v>
      </c>
    </row>
    <row r="15" spans="1:12" ht="15">
      <c r="A15" s="153" t="s">
        <v>423</v>
      </c>
    </row>
    <row r="16" spans="1:12" ht="15">
      <c r="A16" s="153" t="s">
        <v>424</v>
      </c>
    </row>
    <row r="17" spans="1:4" ht="15">
      <c r="A17" s="153" t="s">
        <v>425</v>
      </c>
    </row>
    <row r="18" spans="1:4" ht="15">
      <c r="A18" s="153" t="s">
        <v>428</v>
      </c>
    </row>
    <row r="19" spans="1:4" ht="15">
      <c r="A19" s="153" t="s">
        <v>426</v>
      </c>
    </row>
    <row r="20" spans="1:4" ht="15">
      <c r="A20" s="153" t="s">
        <v>427</v>
      </c>
    </row>
    <row r="21" spans="1:4" ht="15">
      <c r="A21" s="153" t="s">
        <v>441</v>
      </c>
    </row>
    <row r="22" spans="1:4" ht="15">
      <c r="A22" s="153" t="s">
        <v>108</v>
      </c>
      <c r="C22" s="130"/>
      <c r="D22" s="130"/>
    </row>
    <row r="23" spans="1:4" ht="15">
      <c r="A23" s="153" t="s">
        <v>109</v>
      </c>
    </row>
    <row r="24" spans="1:4" ht="15">
      <c r="A24" s="153" t="s">
        <v>110</v>
      </c>
      <c r="C24" s="131"/>
      <c r="D24" s="131"/>
    </row>
    <row r="25" spans="1:4" ht="15">
      <c r="A25" s="153" t="s">
        <v>448</v>
      </c>
    </row>
    <row r="26" spans="1:4" ht="15">
      <c r="A26" s="153" t="s">
        <v>449</v>
      </c>
    </row>
    <row r="27" spans="1:4" ht="15">
      <c r="A27" s="153" t="s">
        <v>450</v>
      </c>
      <c r="C27" s="131"/>
      <c r="D27" s="131"/>
    </row>
    <row r="28" spans="1:4" ht="15">
      <c r="A28" s="153" t="s">
        <v>111</v>
      </c>
    </row>
    <row r="29" spans="1:4" ht="15">
      <c r="A29" s="153" t="s">
        <v>112</v>
      </c>
    </row>
    <row r="30" spans="1:4" ht="15">
      <c r="A30" s="153" t="s">
        <v>113</v>
      </c>
    </row>
    <row r="31" spans="1:4" ht="15">
      <c r="A31" s="153" t="s">
        <v>114</v>
      </c>
    </row>
    <row r="32" spans="1:4" ht="15">
      <c r="A32" s="153" t="s">
        <v>217</v>
      </c>
    </row>
    <row r="33" spans="1:1" ht="15">
      <c r="A33" s="153" t="s">
        <v>218</v>
      </c>
    </row>
    <row r="34" spans="1:1" ht="15">
      <c r="A34" s="153" t="s">
        <v>219</v>
      </c>
    </row>
    <row r="35" spans="1:1" ht="15">
      <c r="A35" s="153" t="s">
        <v>243</v>
      </c>
    </row>
    <row r="36" spans="1:1" ht="15">
      <c r="A36" s="153" t="s">
        <v>134</v>
      </c>
    </row>
    <row r="37" spans="1:1" ht="15">
      <c r="A37" s="153" t="s">
        <v>162</v>
      </c>
    </row>
    <row r="38" spans="1:1" ht="15">
      <c r="A38" s="153" t="s">
        <v>127</v>
      </c>
    </row>
    <row r="39" spans="1:1" ht="15">
      <c r="A39" s="154"/>
    </row>
    <row r="49" spans="1:1" ht="15">
      <c r="A49" s="139"/>
    </row>
    <row r="50" spans="1:1" ht="1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
        <f>Sisukord!A2</f>
        <v>45657</v>
      </c>
      <c r="B2" s="14"/>
      <c r="C2" s="14"/>
      <c r="D2" s="15"/>
      <c r="E2" s="15"/>
      <c r="F2" s="15"/>
      <c r="G2" s="15"/>
      <c r="H2" s="15"/>
    </row>
    <row r="3" spans="1:10" s="18" customFormat="1" ht="6" customHeight="1">
      <c r="A3" s="1"/>
      <c r="B3" s="1"/>
      <c r="C3" s="1"/>
      <c r="D3" s="2"/>
      <c r="E3" s="2"/>
      <c r="F3" s="2"/>
      <c r="G3" s="2"/>
      <c r="H3" s="2"/>
      <c r="I3" s="2"/>
      <c r="J3" s="2"/>
    </row>
    <row r="5" spans="1:10" ht="18.75">
      <c r="A5" s="112" t="s">
        <v>281</v>
      </c>
      <c r="J5" s="101" t="s">
        <v>124</v>
      </c>
    </row>
    <row r="6" spans="1:10" ht="18.75">
      <c r="A6" s="112"/>
      <c r="J6" s="101"/>
    </row>
    <row r="7" spans="1:10" ht="18.7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75">
      <c r="A15" s="112" t="s">
        <v>282</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75">
      <c r="A39" s="112"/>
    </row>
    <row r="43" spans="1:9" ht="12" customHeight="1"/>
    <row r="44" spans="1:9" ht="12" customHeight="1"/>
    <row r="45" spans="1:9" ht="12" customHeight="1"/>
    <row r="46" spans="1:9" ht="12" customHeight="1"/>
    <row r="47" spans="1:9" ht="12" customHeight="1"/>
    <row r="48" spans="1:9" s="373" customFormat="1" ht="12" customHeight="1">
      <c r="A48"/>
      <c r="B48"/>
      <c r="C48"/>
      <c r="D48"/>
      <c r="E48"/>
      <c r="F48"/>
      <c r="G48"/>
      <c r="H48"/>
      <c r="I48"/>
    </row>
    <row r="49" spans="1:9" s="373" customFormat="1" ht="2.4500000000000002" customHeight="1">
      <c r="A49"/>
      <c r="B49"/>
      <c r="C49"/>
      <c r="D49"/>
      <c r="E49"/>
      <c r="F49"/>
      <c r="G49"/>
      <c r="H49"/>
      <c r="I49"/>
    </row>
    <row r="50" spans="1:9" s="373" customFormat="1" ht="12" customHeight="1">
      <c r="A50"/>
      <c r="B50"/>
      <c r="C50"/>
      <c r="D50"/>
      <c r="E50"/>
      <c r="F50"/>
      <c r="G50"/>
      <c r="H50"/>
      <c r="I50"/>
    </row>
    <row r="51" spans="1:9" s="373" customFormat="1" ht="3" customHeight="1">
      <c r="A51"/>
      <c r="B51"/>
      <c r="C51"/>
      <c r="D51"/>
      <c r="E51"/>
      <c r="F51"/>
      <c r="G51"/>
      <c r="H51"/>
      <c r="I51"/>
    </row>
    <row r="52" spans="1:9" s="373" customFormat="1" ht="12" customHeight="1">
      <c r="A52"/>
      <c r="B52"/>
      <c r="C52"/>
      <c r="D52"/>
      <c r="E52"/>
      <c r="F52"/>
      <c r="G52"/>
      <c r="H52"/>
      <c r="I52"/>
    </row>
    <row r="53" spans="1:9" s="373" customFormat="1" ht="12" customHeight="1">
      <c r="A53"/>
      <c r="B53"/>
      <c r="C53"/>
      <c r="D53"/>
      <c r="E53"/>
      <c r="F53"/>
      <c r="G53"/>
      <c r="H53"/>
      <c r="I53"/>
    </row>
    <row r="54" spans="1:9" s="373" customFormat="1" ht="12" customHeight="1">
      <c r="A54"/>
      <c r="B54"/>
      <c r="C54"/>
      <c r="D54"/>
      <c r="E54"/>
      <c r="F54"/>
      <c r="G54"/>
      <c r="H54"/>
      <c r="I54"/>
    </row>
    <row r="55" spans="1:9" s="373" customFormat="1" ht="3" customHeight="1">
      <c r="A55"/>
      <c r="B55"/>
      <c r="C55"/>
      <c r="D55"/>
      <c r="E55"/>
      <c r="F55"/>
      <c r="G55"/>
      <c r="H55"/>
      <c r="I55"/>
    </row>
    <row r="56" spans="1:9" s="373" customFormat="1" ht="12" customHeight="1">
      <c r="A56"/>
      <c r="B56"/>
      <c r="C56"/>
      <c r="D56"/>
      <c r="E56"/>
      <c r="F56"/>
      <c r="G56"/>
      <c r="H56"/>
      <c r="I56"/>
    </row>
    <row r="57" spans="1:9" s="373" customFormat="1" ht="12" customHeight="1">
      <c r="A57"/>
      <c r="B57"/>
      <c r="C57"/>
      <c r="D57"/>
      <c r="E57"/>
      <c r="F57"/>
      <c r="G57"/>
      <c r="H57"/>
      <c r="I57"/>
    </row>
    <row r="58" spans="1:9" s="373" customFormat="1" ht="2.4500000000000002" customHeight="1">
      <c r="A58"/>
      <c r="B58"/>
      <c r="C58"/>
      <c r="D58"/>
      <c r="E58"/>
      <c r="F58"/>
      <c r="G58"/>
      <c r="H58"/>
      <c r="I58"/>
    </row>
    <row r="59" spans="1:9" s="373" customFormat="1" ht="12" customHeight="1">
      <c r="A59"/>
      <c r="B59"/>
      <c r="C59"/>
      <c r="D59"/>
      <c r="E59"/>
      <c r="F59"/>
      <c r="G59"/>
      <c r="H59"/>
      <c r="I59"/>
    </row>
    <row r="60" spans="1:9" s="373" customFormat="1" ht="3" customHeight="1">
      <c r="A60"/>
      <c r="B60"/>
      <c r="C60"/>
      <c r="D60"/>
      <c r="E60"/>
      <c r="F60"/>
      <c r="G60"/>
      <c r="H60"/>
      <c r="I60"/>
    </row>
    <row r="61" spans="1:9" s="373" customFormat="1" ht="12" customHeight="1">
      <c r="A61"/>
      <c r="B61"/>
      <c r="C61"/>
      <c r="D61"/>
      <c r="E61"/>
      <c r="F61"/>
      <c r="G61"/>
      <c r="H61"/>
      <c r="I61"/>
    </row>
    <row r="62" spans="1:9" s="373" customFormat="1" ht="12" customHeight="1">
      <c r="A62"/>
      <c r="B62"/>
      <c r="C62"/>
      <c r="D62"/>
      <c r="E62"/>
      <c r="F62"/>
      <c r="G62"/>
      <c r="H62"/>
      <c r="I62"/>
    </row>
    <row r="63" spans="1:9" s="373" customFormat="1" ht="6.95" customHeight="1">
      <c r="A63"/>
      <c r="B63"/>
      <c r="C63"/>
      <c r="D63"/>
      <c r="E63"/>
      <c r="F63"/>
      <c r="G63"/>
      <c r="H63"/>
      <c r="I63"/>
    </row>
    <row r="64" spans="1:9" s="373" customFormat="1" ht="12" customHeight="1">
      <c r="A64"/>
      <c r="B64"/>
      <c r="C64"/>
      <c r="D64"/>
      <c r="E64"/>
      <c r="F64"/>
      <c r="G64"/>
      <c r="H64"/>
      <c r="I64"/>
    </row>
    <row r="65" spans="1:13" s="373" customFormat="1" ht="12" customHeight="1">
      <c r="A65"/>
      <c r="B65"/>
      <c r="C65"/>
      <c r="D65"/>
      <c r="E65"/>
      <c r="F65"/>
      <c r="G65"/>
      <c r="H65"/>
      <c r="I65"/>
    </row>
    <row r="66" spans="1:13" s="373" customFormat="1" ht="12" customHeight="1">
      <c r="A66"/>
      <c r="B66"/>
      <c r="C66"/>
      <c r="D66"/>
      <c r="E66"/>
      <c r="F66"/>
      <c r="G66"/>
      <c r="H66"/>
      <c r="I66"/>
    </row>
    <row r="67" spans="1:13" s="373" customFormat="1" ht="12" customHeight="1">
      <c r="A67"/>
      <c r="B67"/>
      <c r="C67"/>
      <c r="D67"/>
      <c r="E67"/>
      <c r="F67"/>
      <c r="G67"/>
      <c r="H67"/>
      <c r="I67"/>
    </row>
    <row r="68" spans="1:13" s="373" customFormat="1" ht="12" customHeight="1">
      <c r="A68"/>
      <c r="B68"/>
      <c r="C68"/>
      <c r="D68"/>
      <c r="E68"/>
      <c r="F68"/>
      <c r="G68"/>
      <c r="H68"/>
      <c r="I68"/>
    </row>
    <row r="69" spans="1:13" s="373" customFormat="1" ht="12" customHeight="1">
      <c r="A69"/>
      <c r="B69"/>
      <c r="C69"/>
      <c r="D69"/>
      <c r="E69"/>
      <c r="F69"/>
      <c r="G69"/>
      <c r="H69"/>
      <c r="I69"/>
    </row>
    <row r="70" spans="1:13" s="373" customFormat="1" ht="6.95" customHeight="1">
      <c r="A70"/>
      <c r="B70"/>
      <c r="C70"/>
      <c r="D70"/>
      <c r="E70"/>
      <c r="F70"/>
      <c r="G70"/>
      <c r="H70"/>
      <c r="I70"/>
    </row>
    <row r="71" spans="1:13" s="373" customFormat="1" ht="12" customHeight="1">
      <c r="A71"/>
      <c r="B71"/>
      <c r="C71"/>
      <c r="D71"/>
      <c r="E71"/>
      <c r="F71"/>
      <c r="G71"/>
      <c r="H71"/>
      <c r="I71"/>
    </row>
    <row r="72" spans="1:13" s="373" customFormat="1" ht="12" customHeight="1">
      <c r="A72"/>
      <c r="B72"/>
      <c r="C72"/>
      <c r="D72"/>
      <c r="E72"/>
      <c r="F72"/>
      <c r="G72"/>
      <c r="H72"/>
      <c r="I72"/>
    </row>
    <row r="73" spans="1:13" s="373" customFormat="1" ht="12" customHeight="1">
      <c r="A73"/>
      <c r="B73"/>
      <c r="C73"/>
      <c r="D73"/>
      <c r="E73"/>
      <c r="F73"/>
      <c r="G73"/>
      <c r="H73"/>
      <c r="I73"/>
    </row>
    <row r="74" spans="1:13" ht="12" customHeight="1">
      <c r="L74" s="373"/>
      <c r="M74" s="373"/>
    </row>
    <row r="75" spans="1:13" ht="12" customHeight="1">
      <c r="L75" s="373"/>
      <c r="M75" s="373"/>
    </row>
    <row r="76" spans="1:13" ht="12" customHeight="1"/>
    <row r="77" spans="1:13" ht="12" customHeight="1"/>
    <row r="78" spans="1:13" ht="12" customHeight="1"/>
    <row r="79" spans="1:13" ht="12" customHeight="1"/>
    <row r="80" spans="1:13" s="413"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2.75">
      <c r="A82"/>
      <c r="B82"/>
      <c r="C82"/>
      <c r="D82"/>
      <c r="E82"/>
      <c r="F82"/>
      <c r="G82"/>
      <c r="H82"/>
      <c r="I82"/>
      <c r="J82"/>
      <c r="K82" s="37"/>
      <c r="L82" s="17"/>
      <c r="M82" s="17"/>
    </row>
    <row r="83" spans="1:13" s="30" customFormat="1" ht="12.75">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2.75">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heetViews>
  <sheetFormatPr defaultRowHeight="11.25"/>
  <cols>
    <col min="1" max="1" width="64.6640625" customWidth="1"/>
    <col min="2" max="6" width="15.1640625" customWidth="1"/>
    <col min="7" max="7" width="10.1640625" bestFit="1" customWidth="1"/>
    <col min="8" max="9" width="15.1640625" customWidth="1"/>
    <col min="10" max="14" width="10.83203125" bestFit="1" customWidth="1"/>
  </cols>
  <sheetData>
    <row r="1" spans="1:9" s="11" customFormat="1" ht="17.25" customHeight="1">
      <c r="A1" s="8" t="s">
        <v>0</v>
      </c>
      <c r="B1" s="9"/>
      <c r="C1" s="9"/>
      <c r="D1" s="10"/>
      <c r="E1" s="10"/>
      <c r="F1" s="10"/>
      <c r="G1" s="10"/>
    </row>
    <row r="2" spans="1:9" s="12" customFormat="1" ht="17.25" customHeight="1">
      <c r="A2" s="13">
        <f>Sisukord!A2</f>
        <v>45657</v>
      </c>
      <c r="B2" s="14"/>
      <c r="C2" s="14"/>
      <c r="D2" s="15"/>
      <c r="E2" s="15"/>
      <c r="F2" s="15"/>
      <c r="G2" s="15"/>
    </row>
    <row r="3" spans="1:9" s="18" customFormat="1" ht="6" customHeight="1">
      <c r="A3" s="1"/>
      <c r="B3" s="1"/>
      <c r="C3" s="1"/>
      <c r="D3" s="2"/>
      <c r="E3" s="2"/>
      <c r="F3" s="2"/>
      <c r="G3" s="2"/>
      <c r="H3" s="2"/>
      <c r="I3" s="2"/>
    </row>
    <row r="5" spans="1:9" ht="18.75">
      <c r="A5" s="112" t="s">
        <v>283</v>
      </c>
      <c r="I5" s="101" t="s">
        <v>124</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3" customFormat="1" ht="12" customHeight="1">
      <c r="B19" s="602"/>
    </row>
    <row r="20" spans="1:7" s="373" customFormat="1" ht="2.4500000000000002" customHeight="1"/>
    <row r="21" spans="1:7" s="373" customFormat="1" ht="12" customHeight="1">
      <c r="A21" s="374" t="s">
        <v>284</v>
      </c>
      <c r="B21" s="375">
        <v>2024</v>
      </c>
      <c r="C21" s="375">
        <v>2025</v>
      </c>
      <c r="D21" s="375">
        <v>2026</v>
      </c>
      <c r="E21" s="375">
        <v>2027</v>
      </c>
      <c r="F21" s="375">
        <v>2028</v>
      </c>
      <c r="G21" s="376" t="s">
        <v>285</v>
      </c>
    </row>
    <row r="22" spans="1:7" s="373" customFormat="1" ht="3" customHeight="1">
      <c r="A22" s="378"/>
      <c r="B22" s="379"/>
      <c r="C22" s="379"/>
      <c r="D22" s="379"/>
      <c r="E22" s="379"/>
      <c r="F22" s="379"/>
      <c r="G22" s="380"/>
    </row>
    <row r="23" spans="1:7" s="373" customFormat="1" ht="12" customHeight="1">
      <c r="A23" s="377" t="s">
        <v>286</v>
      </c>
      <c r="B23" s="381">
        <v>349397</v>
      </c>
      <c r="C23" s="381">
        <v>332070.79124924849</v>
      </c>
      <c r="D23" s="381">
        <v>364558.26939488051</v>
      </c>
      <c r="E23" s="381">
        <v>420542.39027257473</v>
      </c>
      <c r="F23" s="381">
        <v>496928.74055274896</v>
      </c>
      <c r="G23" s="382">
        <v>9.8647196977800222E-2</v>
      </c>
    </row>
    <row r="24" spans="1:7" s="373" customFormat="1" ht="12" customHeight="1">
      <c r="A24" s="383" t="s">
        <v>5</v>
      </c>
      <c r="B24" s="379">
        <v>279333</v>
      </c>
      <c r="C24" s="379">
        <v>244232.92508895195</v>
      </c>
      <c r="D24" s="379">
        <v>264046.53260410257</v>
      </c>
      <c r="E24" s="379">
        <v>309448.47607837128</v>
      </c>
      <c r="F24" s="379">
        <v>361978.03724710597</v>
      </c>
      <c r="G24" s="380"/>
    </row>
    <row r="25" spans="1:7" s="373" customFormat="1" ht="12" customHeight="1">
      <c r="A25" s="383" t="s">
        <v>8</v>
      </c>
      <c r="B25" s="379">
        <v>66642</v>
      </c>
      <c r="C25" s="379">
        <v>85476.459700299718</v>
      </c>
      <c r="D25" s="379">
        <v>97656.34476229173</v>
      </c>
      <c r="E25" s="379">
        <v>107730.22282876004</v>
      </c>
      <c r="F25" s="379">
        <v>131458.11898304385</v>
      </c>
      <c r="G25" s="380"/>
    </row>
    <row r="26" spans="1:7" s="373" customFormat="1" ht="12" customHeight="1">
      <c r="A26" s="374" t="s">
        <v>16</v>
      </c>
      <c r="B26" s="384">
        <v>150903</v>
      </c>
      <c r="C26" s="384">
        <v>150813.88580805119</v>
      </c>
      <c r="D26" s="384">
        <v>162956.04183271123</v>
      </c>
      <c r="E26" s="384">
        <v>172961.09081428489</v>
      </c>
      <c r="F26" s="384">
        <v>182791.53631144774</v>
      </c>
      <c r="G26" s="385">
        <v>6.3561072548144359E-2</v>
      </c>
    </row>
    <row r="27" spans="1:7" s="373" customFormat="1" ht="3" customHeight="1">
      <c r="A27" s="377"/>
      <c r="B27" s="386"/>
      <c r="C27" s="386"/>
      <c r="D27" s="386"/>
      <c r="E27" s="386"/>
      <c r="F27" s="386"/>
      <c r="G27" s="387"/>
    </row>
    <row r="28" spans="1:7" s="373" customFormat="1" ht="12" customHeight="1">
      <c r="A28" s="377" t="s">
        <v>18</v>
      </c>
      <c r="B28" s="386">
        <f>B23-B26</f>
        <v>198494</v>
      </c>
      <c r="C28" s="386">
        <v>181256.9054411973</v>
      </c>
      <c r="D28" s="386">
        <v>201602.22756216928</v>
      </c>
      <c r="E28" s="386">
        <v>247581.29945828984</v>
      </c>
      <c r="F28" s="386">
        <v>314137.20424130122</v>
      </c>
      <c r="G28" s="387"/>
    </row>
    <row r="29" spans="1:7" s="373" customFormat="1" ht="12" customHeight="1">
      <c r="A29" s="378" t="s">
        <v>287</v>
      </c>
      <c r="B29" s="379">
        <v>23676</v>
      </c>
      <c r="C29" s="379">
        <v>17659.948623795899</v>
      </c>
      <c r="D29" s="379">
        <v>18558.943841454198</v>
      </c>
      <c r="E29" s="379">
        <v>19587.757925620601</v>
      </c>
      <c r="F29" s="379">
        <v>20280.196303375302</v>
      </c>
      <c r="G29" s="380"/>
    </row>
    <row r="30" spans="1:7" s="373" customFormat="1" ht="2.4500000000000002" customHeight="1">
      <c r="A30" s="377" t="s">
        <v>288</v>
      </c>
      <c r="B30" s="386"/>
      <c r="C30" s="386">
        <v>163596.9568174014</v>
      </c>
      <c r="D30" s="386">
        <v>183043.28372071509</v>
      </c>
      <c r="E30" s="386">
        <v>227993.54153266925</v>
      </c>
      <c r="F30" s="386">
        <v>293857.00793792593</v>
      </c>
      <c r="G30" s="387"/>
    </row>
    <row r="31" spans="1:7" s="373" customFormat="1" ht="12" customHeight="1">
      <c r="A31" s="388" t="s">
        <v>20</v>
      </c>
      <c r="B31" s="389">
        <v>24514</v>
      </c>
      <c r="C31" s="389">
        <v>31346.242664640871</v>
      </c>
      <c r="D31" s="389">
        <v>35568.456691103391</v>
      </c>
      <c r="E31" s="389">
        <v>44949.437053712478</v>
      </c>
      <c r="F31" s="389">
        <v>60047.926759072507</v>
      </c>
      <c r="G31" s="380"/>
    </row>
    <row r="32" spans="1:7" s="373" customFormat="1" ht="3" customHeight="1">
      <c r="A32" s="378"/>
      <c r="B32" s="379"/>
      <c r="C32" s="379"/>
      <c r="D32" s="379"/>
      <c r="E32" s="379"/>
      <c r="F32" s="379"/>
      <c r="G32" s="380"/>
    </row>
    <row r="33" spans="1:14" s="373" customFormat="1" ht="12" customHeight="1">
      <c r="A33" s="377" t="s">
        <v>21</v>
      </c>
      <c r="B33" s="381">
        <v>150304</v>
      </c>
      <c r="C33" s="381">
        <v>132250.71415276051</v>
      </c>
      <c r="D33" s="381">
        <v>147474.82702961168</v>
      </c>
      <c r="E33" s="381">
        <v>183044.10447895678</v>
      </c>
      <c r="F33" s="381">
        <v>233809.0811788534</v>
      </c>
      <c r="G33" s="382">
        <v>0.10653884192491248</v>
      </c>
    </row>
    <row r="34" spans="1:14" s="373" customFormat="1" ht="12" customHeight="1">
      <c r="A34" s="383" t="s">
        <v>289</v>
      </c>
      <c r="B34" s="379">
        <v>149372</v>
      </c>
      <c r="C34" s="379">
        <v>129080.73977141592</v>
      </c>
      <c r="D34" s="379">
        <v>142533.50753160543</v>
      </c>
      <c r="E34" s="379">
        <v>176788.31057863386</v>
      </c>
      <c r="F34" s="379">
        <v>225070.72858646658</v>
      </c>
    </row>
    <row r="35" spans="1:14" s="373" customFormat="1" ht="6.95" customHeight="1">
      <c r="A35" s="390"/>
      <c r="B35" s="391"/>
      <c r="C35" s="391"/>
      <c r="D35" s="391"/>
      <c r="E35" s="391"/>
      <c r="F35" s="391"/>
      <c r="G35" s="390"/>
    </row>
    <row r="36" spans="1:14" s="373" customFormat="1" ht="12" customHeight="1">
      <c r="A36" s="374" t="s">
        <v>290</v>
      </c>
      <c r="B36" s="375">
        <v>2024</v>
      </c>
      <c r="C36" s="375">
        <v>2025</v>
      </c>
      <c r="D36" s="375">
        <v>2026</v>
      </c>
      <c r="E36" s="375">
        <v>2027</v>
      </c>
      <c r="F36" s="375">
        <v>2028</v>
      </c>
      <c r="G36" s="390"/>
    </row>
    <row r="37" spans="1:14" s="373" customFormat="1" ht="12" customHeight="1">
      <c r="A37" s="378" t="s">
        <v>291</v>
      </c>
      <c r="B37" s="379">
        <v>6667</v>
      </c>
      <c r="C37" s="379">
        <v>7681.2151198458587</v>
      </c>
      <c r="D37" s="379">
        <v>8723.069192500634</v>
      </c>
      <c r="E37" s="379">
        <v>9746.8299292551419</v>
      </c>
      <c r="F37" s="379">
        <v>10901.517007597115</v>
      </c>
      <c r="G37" s="392"/>
    </row>
    <row r="38" spans="1:14" s="373" customFormat="1" ht="12" customHeight="1">
      <c r="A38" s="378" t="s">
        <v>292</v>
      </c>
      <c r="B38" s="379">
        <v>4343</v>
      </c>
      <c r="C38" s="379">
        <v>4755.2878531086444</v>
      </c>
      <c r="D38" s="379">
        <v>5610.1207942919018</v>
      </c>
      <c r="E38" s="379">
        <v>6510.4055840400251</v>
      </c>
      <c r="F38" s="379">
        <v>7375.1910393509206</v>
      </c>
      <c r="G38" s="392"/>
    </row>
    <row r="39" spans="1:14" s="373" customFormat="1" ht="12" customHeight="1">
      <c r="A39" s="378" t="s">
        <v>293</v>
      </c>
      <c r="B39" s="379">
        <v>69</v>
      </c>
      <c r="C39" s="379">
        <v>72.718073000000004</v>
      </c>
      <c r="D39" s="379">
        <v>86.525032999999993</v>
      </c>
      <c r="E39" s="379">
        <v>103.099847</v>
      </c>
      <c r="F39" s="379">
        <v>123.020771</v>
      </c>
      <c r="G39" s="392"/>
    </row>
    <row r="40" spans="1:14" s="373" customFormat="1" ht="12" customHeight="1">
      <c r="A40" s="378" t="s">
        <v>294</v>
      </c>
      <c r="B40" s="379">
        <v>1573</v>
      </c>
      <c r="C40" s="379">
        <v>1900.0382894928387</v>
      </c>
      <c r="D40" s="379">
        <v>2160.2452495131156</v>
      </c>
      <c r="E40" s="379">
        <v>2432.3783990164593</v>
      </c>
      <c r="F40" s="379">
        <v>2716.1383989918972</v>
      </c>
      <c r="G40" s="390"/>
    </row>
    <row r="41" spans="1:14" s="373" customFormat="1" ht="6.95" customHeight="1">
      <c r="A41" s="378"/>
      <c r="B41" s="379"/>
      <c r="C41" s="379"/>
      <c r="D41" s="379"/>
      <c r="E41" s="379"/>
      <c r="F41" s="379"/>
      <c r="G41" s="390"/>
    </row>
    <row r="42" spans="1:14" s="373" customFormat="1" ht="12" customHeight="1">
      <c r="A42" s="374" t="s">
        <v>295</v>
      </c>
      <c r="B42" s="375">
        <v>2024</v>
      </c>
      <c r="C42" s="375">
        <v>2025</v>
      </c>
      <c r="D42" s="375">
        <v>2026</v>
      </c>
      <c r="E42" s="375">
        <v>2027</v>
      </c>
      <c r="F42" s="375">
        <v>2028</v>
      </c>
      <c r="G42" s="390"/>
    </row>
    <row r="43" spans="1:14" s="373" customFormat="1" ht="12" customHeight="1">
      <c r="A43" s="378" t="s">
        <v>327</v>
      </c>
      <c r="B43" s="393">
        <v>0.432</v>
      </c>
      <c r="C43" s="393">
        <v>0.45416185278051746</v>
      </c>
      <c r="D43" s="393">
        <v>0.44699587284961917</v>
      </c>
      <c r="E43" s="393">
        <v>0.41128099048987676</v>
      </c>
      <c r="F43" s="393">
        <v>0.36784255245153058</v>
      </c>
      <c r="G43" s="390"/>
    </row>
    <row r="44" spans="1:14" s="373" customFormat="1" ht="12" customHeight="1">
      <c r="A44" s="378" t="s">
        <v>296</v>
      </c>
      <c r="B44" s="393">
        <v>0.248</v>
      </c>
      <c r="C44" s="393">
        <v>0.20040876229088245</v>
      </c>
      <c r="D44" s="393">
        <v>0.20045930313560975</v>
      </c>
      <c r="E44" s="393">
        <v>0.21809772129223917</v>
      </c>
      <c r="F44" s="393">
        <v>0.24199945876829809</v>
      </c>
      <c r="G44" s="377"/>
    </row>
    <row r="45" spans="1:14" ht="12" customHeight="1">
      <c r="A45" s="378" t="s">
        <v>297</v>
      </c>
      <c r="B45" s="393">
        <v>0.17699999999999999</v>
      </c>
      <c r="C45" s="393">
        <v>0.18256740870889571</v>
      </c>
      <c r="D45" s="393">
        <v>0.17942725582994773</v>
      </c>
      <c r="E45" s="393">
        <v>0.18079551386597098</v>
      </c>
      <c r="F45" s="393">
        <v>0.18522041095201686</v>
      </c>
      <c r="G45" s="377"/>
      <c r="J45" s="373"/>
      <c r="K45" s="373"/>
      <c r="L45" s="373"/>
      <c r="M45" s="373"/>
      <c r="N45" s="373"/>
    </row>
    <row r="46" spans="1:14" ht="12" customHeight="1">
      <c r="A46" s="378" t="s">
        <v>298</v>
      </c>
      <c r="B46" s="393">
        <v>0.20499999999999999</v>
      </c>
      <c r="C46" s="393">
        <v>0.22002340255066208</v>
      </c>
      <c r="D46" s="393">
        <v>0.21453592001068691</v>
      </c>
      <c r="E46" s="393">
        <v>0.21684770190431119</v>
      </c>
      <c r="F46" s="393">
        <v>0.22614173559631273</v>
      </c>
      <c r="G46" s="377"/>
      <c r="J46" s="373"/>
      <c r="K46" s="373"/>
      <c r="L46" s="373"/>
      <c r="M46" s="373"/>
      <c r="N46" s="373"/>
    </row>
    <row r="47" spans="1:14" ht="12" customHeight="1">
      <c r="J47" s="373"/>
      <c r="K47" s="373"/>
      <c r="L47" s="373"/>
      <c r="M47" s="373"/>
      <c r="N47" s="373"/>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
        <f>Sisukord!A2</f>
        <v>45657</v>
      </c>
      <c r="B2" s="14"/>
      <c r="C2" s="14"/>
      <c r="D2" s="15"/>
      <c r="E2" s="15"/>
      <c r="F2" s="15"/>
      <c r="G2" s="15"/>
      <c r="H2" s="15"/>
    </row>
    <row r="3" spans="1:13" s="18" customFormat="1" ht="6" customHeight="1">
      <c r="A3" s="1"/>
      <c r="B3" s="1"/>
      <c r="C3" s="1"/>
      <c r="D3" s="2"/>
      <c r="E3" s="2"/>
      <c r="F3" s="2"/>
      <c r="G3" s="2"/>
      <c r="H3" s="2"/>
      <c r="I3" s="2"/>
      <c r="J3" s="2"/>
    </row>
    <row r="5" spans="1:13" s="413" customFormat="1" ht="18.75">
      <c r="A5" s="112" t="s">
        <v>328</v>
      </c>
      <c r="J5" s="101" t="s">
        <v>124</v>
      </c>
    </row>
    <row r="6" spans="1:13" s="18" customFormat="1" ht="12" customHeight="1">
      <c r="B6" s="327"/>
      <c r="C6" s="327"/>
      <c r="D6" s="327"/>
      <c r="E6" s="327"/>
      <c r="F6" s="327"/>
      <c r="G6" s="327"/>
      <c r="H6" s="327"/>
      <c r="I6" s="327"/>
      <c r="J6" s="327"/>
      <c r="K6" s="37"/>
      <c r="L6" s="17"/>
      <c r="M6" s="17"/>
    </row>
    <row r="7" spans="1:13" s="18" customFormat="1" ht="38.25">
      <c r="A7" s="374"/>
      <c r="B7" s="414" t="s">
        <v>329</v>
      </c>
      <c r="C7" s="414" t="s">
        <v>330</v>
      </c>
      <c r="D7" s="415" t="s">
        <v>331</v>
      </c>
      <c r="E7" s="375"/>
      <c r="F7" s="416">
        <v>45291</v>
      </c>
      <c r="G7" s="416">
        <v>44926</v>
      </c>
      <c r="H7" s="416">
        <v>44561</v>
      </c>
      <c r="I7" s="416">
        <v>44196</v>
      </c>
      <c r="J7" s="416">
        <v>43830</v>
      </c>
      <c r="K7" s="37"/>
      <c r="L7" s="17"/>
      <c r="M7" s="17"/>
    </row>
    <row r="8" spans="1:13" s="30" customFormat="1" ht="12.75">
      <c r="A8" s="417" t="s">
        <v>0</v>
      </c>
      <c r="B8" s="418"/>
      <c r="C8" s="418"/>
      <c r="D8" s="418"/>
      <c r="E8" s="418"/>
      <c r="F8" s="418"/>
      <c r="G8" s="418"/>
      <c r="H8" s="418"/>
      <c r="I8" s="418"/>
      <c r="J8" s="418"/>
      <c r="K8" s="74"/>
      <c r="L8" s="72"/>
      <c r="M8" s="72"/>
    </row>
    <row r="9" spans="1:13" s="17" customFormat="1" ht="12" customHeight="1">
      <c r="A9" s="419" t="s">
        <v>332</v>
      </c>
      <c r="B9" s="29" t="s">
        <v>333</v>
      </c>
      <c r="C9" s="420">
        <v>45394</v>
      </c>
      <c r="D9" s="421" t="s">
        <v>346</v>
      </c>
      <c r="E9" s="29"/>
      <c r="F9" s="29" t="s">
        <v>333</v>
      </c>
      <c r="G9" s="29" t="s">
        <v>333</v>
      </c>
      <c r="H9" s="29" t="s">
        <v>333</v>
      </c>
      <c r="I9" s="29"/>
      <c r="J9" s="29"/>
      <c r="K9" s="37"/>
    </row>
    <row r="10" spans="1:13" s="17" customFormat="1" ht="12" customHeight="1">
      <c r="A10" s="422" t="s">
        <v>335</v>
      </c>
      <c r="B10" s="29" t="s">
        <v>333</v>
      </c>
      <c r="C10" s="420">
        <v>45394</v>
      </c>
      <c r="D10" s="421" t="s">
        <v>346</v>
      </c>
      <c r="E10" s="29"/>
      <c r="F10" s="29" t="s">
        <v>333</v>
      </c>
      <c r="G10" s="29" t="s">
        <v>333</v>
      </c>
      <c r="H10" s="29" t="s">
        <v>333</v>
      </c>
      <c r="I10" s="29"/>
      <c r="J10" s="29"/>
      <c r="K10" s="37"/>
    </row>
    <row r="11" spans="1:13" s="30" customFormat="1" ht="12.75">
      <c r="A11" s="417" t="s">
        <v>68</v>
      </c>
      <c r="B11" s="418"/>
      <c r="C11" s="418"/>
      <c r="D11" s="418"/>
      <c r="E11" s="418"/>
      <c r="F11" s="418"/>
      <c r="G11" s="418"/>
      <c r="H11" s="418"/>
      <c r="I11" s="418"/>
      <c r="J11" s="418"/>
      <c r="K11" s="74"/>
      <c r="L11" s="72"/>
      <c r="M11" s="72"/>
    </row>
    <row r="12" spans="1:13" s="17" customFormat="1" ht="12" customHeight="1">
      <c r="A12" s="419" t="s">
        <v>336</v>
      </c>
      <c r="B12" s="29" t="s">
        <v>337</v>
      </c>
      <c r="C12" s="420">
        <v>45394</v>
      </c>
      <c r="D12" s="421" t="s">
        <v>334</v>
      </c>
      <c r="E12" s="29"/>
      <c r="F12" s="29" t="s">
        <v>337</v>
      </c>
      <c r="G12" s="29" t="s">
        <v>337</v>
      </c>
      <c r="H12" s="29" t="s">
        <v>337</v>
      </c>
      <c r="I12" s="29" t="s">
        <v>337</v>
      </c>
      <c r="J12" s="29" t="s">
        <v>337</v>
      </c>
      <c r="K12" s="37"/>
    </row>
    <row r="13" spans="1:13" s="17" customFormat="1" ht="12" customHeight="1">
      <c r="A13" s="419" t="s">
        <v>338</v>
      </c>
      <c r="B13" s="29" t="s">
        <v>339</v>
      </c>
      <c r="C13" s="420">
        <v>45394</v>
      </c>
      <c r="D13" s="421" t="s">
        <v>334</v>
      </c>
      <c r="E13" s="29"/>
      <c r="F13" s="29" t="s">
        <v>339</v>
      </c>
      <c r="G13" s="29" t="s">
        <v>339</v>
      </c>
      <c r="H13" s="29" t="s">
        <v>339</v>
      </c>
      <c r="I13" s="29" t="s">
        <v>339</v>
      </c>
      <c r="J13" s="29" t="s">
        <v>339</v>
      </c>
      <c r="K13" s="37"/>
    </row>
    <row r="14" spans="1:13" s="17" customFormat="1" ht="12" customHeight="1">
      <c r="A14" s="419" t="s">
        <v>340</v>
      </c>
      <c r="B14" s="29" t="s">
        <v>341</v>
      </c>
      <c r="C14" s="420">
        <v>45394</v>
      </c>
      <c r="D14" s="421" t="s">
        <v>334</v>
      </c>
      <c r="E14" s="29"/>
      <c r="F14" s="29" t="s">
        <v>341</v>
      </c>
      <c r="G14" s="29" t="s">
        <v>341</v>
      </c>
      <c r="H14" s="29" t="s">
        <v>341</v>
      </c>
      <c r="I14" s="29" t="s">
        <v>341</v>
      </c>
      <c r="J14" s="29" t="s">
        <v>341</v>
      </c>
      <c r="K14" s="37"/>
    </row>
    <row r="15" spans="1:13" s="17" customFormat="1" ht="12" customHeight="1">
      <c r="A15" s="419" t="s">
        <v>342</v>
      </c>
      <c r="B15" s="29" t="s">
        <v>343</v>
      </c>
      <c r="C15" s="420">
        <v>45394</v>
      </c>
      <c r="D15" s="421" t="s">
        <v>334</v>
      </c>
      <c r="E15" s="29"/>
      <c r="F15" s="29" t="s">
        <v>343</v>
      </c>
      <c r="G15" s="29" t="s">
        <v>343</v>
      </c>
      <c r="H15" s="29" t="s">
        <v>343</v>
      </c>
      <c r="I15" s="29" t="s">
        <v>343</v>
      </c>
      <c r="J15" s="29" t="s">
        <v>343</v>
      </c>
      <c r="K15" s="37"/>
    </row>
    <row r="16" spans="1:13" s="17" customFormat="1" ht="12" customHeight="1">
      <c r="A16" s="419" t="s">
        <v>344</v>
      </c>
      <c r="B16" s="29" t="s">
        <v>341</v>
      </c>
      <c r="C16" s="420">
        <v>45394</v>
      </c>
      <c r="D16" s="421" t="s">
        <v>346</v>
      </c>
      <c r="E16" s="29"/>
      <c r="F16" s="29" t="s">
        <v>345</v>
      </c>
      <c r="G16" s="29" t="s">
        <v>345</v>
      </c>
      <c r="H16" s="29" t="s">
        <v>345</v>
      </c>
      <c r="I16" s="29" t="s">
        <v>345</v>
      </c>
      <c r="J16" s="29" t="s">
        <v>345</v>
      </c>
      <c r="K16" s="37"/>
    </row>
    <row r="17" spans="1:13" s="17" customFormat="1" ht="12" customHeight="1">
      <c r="A17" s="419" t="s">
        <v>347</v>
      </c>
      <c r="B17" s="29" t="s">
        <v>343</v>
      </c>
      <c r="C17" s="420">
        <v>45394</v>
      </c>
      <c r="D17" s="421" t="s">
        <v>334</v>
      </c>
      <c r="E17" s="29"/>
      <c r="F17" s="29" t="s">
        <v>343</v>
      </c>
      <c r="G17" s="29" t="s">
        <v>343</v>
      </c>
      <c r="H17" s="29" t="s">
        <v>343</v>
      </c>
      <c r="I17" s="29" t="s">
        <v>343</v>
      </c>
      <c r="J17" s="29" t="s">
        <v>343</v>
      </c>
      <c r="K17" s="37"/>
    </row>
    <row r="18" spans="1:13" s="17" customFormat="1" ht="12" customHeight="1">
      <c r="A18" s="419" t="s">
        <v>348</v>
      </c>
      <c r="B18" s="29" t="s">
        <v>333</v>
      </c>
      <c r="C18" s="420">
        <v>45394</v>
      </c>
      <c r="D18" s="421" t="s">
        <v>334</v>
      </c>
      <c r="E18" s="29"/>
      <c r="F18" s="29" t="s">
        <v>349</v>
      </c>
      <c r="G18" s="29" t="s">
        <v>349</v>
      </c>
      <c r="H18" s="29" t="s">
        <v>349</v>
      </c>
      <c r="I18" s="29" t="s">
        <v>349</v>
      </c>
      <c r="J18" s="29" t="s">
        <v>349</v>
      </c>
      <c r="K18" s="37"/>
    </row>
    <row r="19" spans="1:13" s="17" customFormat="1" ht="12" customHeight="1">
      <c r="A19" s="419" t="s">
        <v>350</v>
      </c>
      <c r="B19" s="29" t="s">
        <v>333</v>
      </c>
      <c r="C19" s="420">
        <v>45394</v>
      </c>
      <c r="D19" s="421" t="s">
        <v>334</v>
      </c>
      <c r="E19" s="29"/>
      <c r="F19" s="29" t="s">
        <v>349</v>
      </c>
      <c r="G19" s="29" t="s">
        <v>349</v>
      </c>
      <c r="H19" s="29" t="s">
        <v>349</v>
      </c>
      <c r="I19" s="29" t="s">
        <v>349</v>
      </c>
      <c r="J19" s="29" t="s">
        <v>349</v>
      </c>
      <c r="K19" s="37"/>
    </row>
    <row r="20" spans="1:13" s="76" customFormat="1" ht="12" customHeight="1">
      <c r="A20" s="423" t="s">
        <v>351</v>
      </c>
      <c r="B20" s="77" t="s">
        <v>352</v>
      </c>
      <c r="C20" s="424">
        <v>43991</v>
      </c>
      <c r="D20" s="425" t="s">
        <v>354</v>
      </c>
      <c r="E20" s="77"/>
      <c r="F20" s="77" t="s">
        <v>352</v>
      </c>
      <c r="G20" s="77" t="s">
        <v>352</v>
      </c>
      <c r="H20" s="77" t="s">
        <v>352</v>
      </c>
      <c r="I20" s="77" t="s">
        <v>352</v>
      </c>
      <c r="J20" s="29"/>
      <c r="K20" s="144"/>
    </row>
    <row r="21" spans="1:13" s="18" customFormat="1" ht="12" customHeight="1">
      <c r="H21" s="17"/>
      <c r="I21" s="17"/>
      <c r="J21" s="17"/>
      <c r="K21" s="37"/>
      <c r="L21" s="17"/>
      <c r="M21" s="17"/>
    </row>
    <row r="22" spans="1:13" s="18" customFormat="1" ht="12" customHeight="1">
      <c r="A22" s="18" t="s">
        <v>353</v>
      </c>
      <c r="B22" s="426"/>
      <c r="C22" s="426"/>
      <c r="D22" s="426"/>
      <c r="E22" s="426"/>
      <c r="F22" s="426"/>
      <c r="G22" s="426"/>
      <c r="H22" s="426"/>
      <c r="I22" s="426"/>
      <c r="J22" s="426"/>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topLeftCell="A9" zoomScaleNormal="100" workbookViewId="0">
      <selection activeCell="D52" sqref="D52"/>
    </sheetView>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45657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1</v>
      </c>
      <c r="B5" s="19"/>
      <c r="C5" s="19"/>
      <c r="D5" s="20"/>
      <c r="E5" s="20"/>
      <c r="F5" s="20"/>
      <c r="G5" s="20"/>
      <c r="H5" s="20"/>
      <c r="J5" s="101" t="s">
        <v>124</v>
      </c>
      <c r="K5" s="16"/>
    </row>
    <row r="6" spans="1:11" s="21" customFormat="1" ht="12" customHeight="1">
      <c r="A6" s="19"/>
      <c r="B6" s="19"/>
      <c r="C6" s="19"/>
      <c r="D6" s="19"/>
      <c r="E6" s="19"/>
      <c r="F6" s="19"/>
      <c r="G6" s="19"/>
      <c r="H6" s="19"/>
      <c r="I6" s="19"/>
      <c r="J6" s="19"/>
      <c r="K6" s="16"/>
    </row>
    <row r="7" spans="1:11" s="28" customFormat="1" ht="12" customHeight="1">
      <c r="A7" s="183" t="s">
        <v>2</v>
      </c>
      <c r="B7" s="184" t="s">
        <v>514</v>
      </c>
      <c r="C7" s="184" t="s">
        <v>515</v>
      </c>
      <c r="D7" s="184" t="s">
        <v>516</v>
      </c>
      <c r="E7" s="184" t="s">
        <v>517</v>
      </c>
      <c r="F7" s="184" t="s">
        <v>518</v>
      </c>
      <c r="G7" s="184" t="s">
        <v>519</v>
      </c>
      <c r="H7" s="184" t="s">
        <v>520</v>
      </c>
      <c r="I7" s="184" t="s">
        <v>355</v>
      </c>
      <c r="J7" s="185" t="s">
        <v>241</v>
      </c>
      <c r="K7" s="16"/>
    </row>
    <row r="8" spans="1:11" s="30" customFormat="1" ht="12" customHeight="1" outlineLevel="1">
      <c r="A8" s="172" t="s">
        <v>3</v>
      </c>
      <c r="B8" s="29">
        <v>113032.34344965867</v>
      </c>
      <c r="C8" s="29">
        <v>112493.07624688903</v>
      </c>
      <c r="D8" s="29">
        <v>111243.63367715276</v>
      </c>
      <c r="E8" s="29">
        <v>106761.58593305163</v>
      </c>
      <c r="F8" s="29">
        <v>100712.5784597707</v>
      </c>
      <c r="G8" s="29">
        <v>92118.213547984749</v>
      </c>
      <c r="H8" s="29">
        <v>79312.787607352875</v>
      </c>
      <c r="I8" s="29">
        <v>64476.523106363355</v>
      </c>
      <c r="J8" s="173">
        <v>49770.461924872739</v>
      </c>
      <c r="K8" s="16"/>
    </row>
    <row r="9" spans="1:11" s="30" customFormat="1" ht="12" customHeight="1" outlineLevel="1">
      <c r="A9" s="172" t="s">
        <v>4</v>
      </c>
      <c r="B9" s="29">
        <v>-46476.353989441224</v>
      </c>
      <c r="C9" s="29">
        <v>-45066.746627821478</v>
      </c>
      <c r="D9" s="29">
        <v>-40818.336420793952</v>
      </c>
      <c r="E9" s="29">
        <v>-37843.486918048693</v>
      </c>
      <c r="F9" s="29">
        <v>-33042.091325061047</v>
      </c>
      <c r="G9" s="29">
        <v>-23977.903072709149</v>
      </c>
      <c r="H9" s="29">
        <v>-16412.576806363715</v>
      </c>
      <c r="I9" s="29">
        <v>-9368.3428726398233</v>
      </c>
      <c r="J9" s="173">
        <v>-5672.454447547304</v>
      </c>
      <c r="K9" s="16"/>
    </row>
    <row r="10" spans="1:11" s="33" customFormat="1" ht="12" customHeight="1">
      <c r="A10" s="174" t="s">
        <v>5</v>
      </c>
      <c r="B10" s="32">
        <v>66555.989460217446</v>
      </c>
      <c r="C10" s="32">
        <v>67426.329619067546</v>
      </c>
      <c r="D10" s="32">
        <v>70425.297256358812</v>
      </c>
      <c r="E10" s="32">
        <v>68918.099015002925</v>
      </c>
      <c r="F10" s="32">
        <v>67670.487134709649</v>
      </c>
      <c r="G10" s="32">
        <v>68140.310475275604</v>
      </c>
      <c r="H10" s="32">
        <v>62900.21080098916</v>
      </c>
      <c r="I10" s="32">
        <v>55108.180233723528</v>
      </c>
      <c r="J10" s="175">
        <v>44098.007477325438</v>
      </c>
      <c r="K10" s="16"/>
    </row>
    <row r="11" spans="1:11" s="30" customFormat="1" ht="12" customHeight="1" outlineLevel="1">
      <c r="A11" s="176" t="s">
        <v>6</v>
      </c>
      <c r="B11" s="32">
        <v>20572.772506141886</v>
      </c>
      <c r="C11" s="32">
        <v>20213.475344601698</v>
      </c>
      <c r="D11" s="32">
        <v>19296.560816000543</v>
      </c>
      <c r="E11" s="32">
        <v>18591.759287051518</v>
      </c>
      <c r="F11" s="32">
        <v>18162.942833187579</v>
      </c>
      <c r="G11" s="32">
        <v>17397.423332905968</v>
      </c>
      <c r="H11" s="32">
        <v>16289.951577883467</v>
      </c>
      <c r="I11" s="32">
        <v>15565.883236667272</v>
      </c>
      <c r="J11" s="175">
        <v>15721.710480000002</v>
      </c>
      <c r="K11" s="16"/>
    </row>
    <row r="12" spans="1:11" s="30" customFormat="1" ht="12" customHeight="1" outlineLevel="1">
      <c r="A12" s="176" t="s">
        <v>7</v>
      </c>
      <c r="B12" s="32">
        <v>-3250.1605282902906</v>
      </c>
      <c r="C12" s="32">
        <v>-5583.7923688858127</v>
      </c>
      <c r="D12" s="32">
        <v>-4944.5737242374535</v>
      </c>
      <c r="E12" s="32">
        <v>-4594.785467154039</v>
      </c>
      <c r="F12" s="32">
        <v>-3140.2807797124319</v>
      </c>
      <c r="G12" s="32">
        <v>-4875.7862692921362</v>
      </c>
      <c r="H12" s="32">
        <v>-4797.9587721594844</v>
      </c>
      <c r="I12" s="32">
        <v>-3767.3300642888835</v>
      </c>
      <c r="J12" s="175">
        <v>-4186.2440299999998</v>
      </c>
      <c r="K12" s="16"/>
    </row>
    <row r="13" spans="1:11" s="33" customFormat="1" ht="12" customHeight="1">
      <c r="A13" s="174" t="s">
        <v>8</v>
      </c>
      <c r="B13" s="32">
        <v>17322.611977851597</v>
      </c>
      <c r="C13" s="32">
        <v>14629.682975715885</v>
      </c>
      <c r="D13" s="32">
        <v>14351.987091763091</v>
      </c>
      <c r="E13" s="32">
        <v>13996.973819897479</v>
      </c>
      <c r="F13" s="32">
        <v>15022.662053475147</v>
      </c>
      <c r="G13" s="32">
        <v>12521.637063613831</v>
      </c>
      <c r="H13" s="32">
        <v>11491.992805723981</v>
      </c>
      <c r="I13" s="32">
        <v>11798.55317237839</v>
      </c>
      <c r="J13" s="175">
        <v>11535.466450000002</v>
      </c>
      <c r="K13" s="16"/>
    </row>
    <row r="14" spans="1:11" s="33" customFormat="1" ht="12" customHeight="1" outlineLevel="1">
      <c r="A14" s="176" t="s">
        <v>9</v>
      </c>
      <c r="B14" s="32">
        <v>-197.91225750570453</v>
      </c>
      <c r="C14" s="32">
        <v>798.73204751451783</v>
      </c>
      <c r="D14" s="32">
        <v>-36.48200753072684</v>
      </c>
      <c r="E14" s="32">
        <v>535.77969643143808</v>
      </c>
      <c r="F14" s="32">
        <v>479.75643149693883</v>
      </c>
      <c r="G14" s="32">
        <v>-588.55082190214068</v>
      </c>
      <c r="H14" s="32">
        <v>-547.60551093389927</v>
      </c>
      <c r="I14" s="32">
        <v>1385.0462158952971</v>
      </c>
      <c r="J14" s="175">
        <v>834.96721007396775</v>
      </c>
      <c r="K14" s="16"/>
    </row>
    <row r="15" spans="1:11" ht="12" customHeight="1" outlineLevel="1">
      <c r="A15" s="176" t="s">
        <v>10</v>
      </c>
      <c r="B15" s="32">
        <v>1190.2227789068545</v>
      </c>
      <c r="C15" s="32">
        <v>354.15911757732999</v>
      </c>
      <c r="D15" s="32">
        <v>638.02569999999992</v>
      </c>
      <c r="E15" s="32">
        <v>418.32033141681319</v>
      </c>
      <c r="F15" s="32">
        <v>1243.2672043095004</v>
      </c>
      <c r="G15" s="32">
        <v>310.58296769496917</v>
      </c>
      <c r="H15" s="32">
        <v>197.11191994651801</v>
      </c>
      <c r="I15" s="32">
        <v>13.267310000000014</v>
      </c>
      <c r="J15" s="175">
        <v>75.414110294763233</v>
      </c>
      <c r="K15" s="16"/>
    </row>
    <row r="16" spans="1:11" ht="12" customHeight="1" outlineLevel="1">
      <c r="A16" s="604" t="s">
        <v>513</v>
      </c>
      <c r="B16" s="32">
        <v>48.885210000002417</v>
      </c>
      <c r="C16" s="32">
        <v>357.42767000000072</v>
      </c>
      <c r="D16" s="32">
        <v>420.81001999999944</v>
      </c>
      <c r="E16" s="32">
        <v>144.03181000000041</v>
      </c>
      <c r="F16" s="32">
        <v>1276.5843000000002</v>
      </c>
      <c r="G16" s="32">
        <v>1095.2887099999996</v>
      </c>
      <c r="H16" s="32">
        <v>860.44082999999841</v>
      </c>
      <c r="I16" s="32">
        <v>78.041029999999907</v>
      </c>
      <c r="J16" s="175">
        <v>13.203719999999739</v>
      </c>
      <c r="K16" s="16"/>
    </row>
    <row r="17" spans="1:23" ht="12" customHeight="1">
      <c r="A17" s="177" t="s">
        <v>233</v>
      </c>
      <c r="B17" s="32">
        <v>1041.1957314011524</v>
      </c>
      <c r="C17" s="32">
        <v>1510.3188350918485</v>
      </c>
      <c r="D17" s="32">
        <v>1022.3537124692725</v>
      </c>
      <c r="E17" s="32">
        <v>1098.1318378482517</v>
      </c>
      <c r="F17" s="32">
        <v>2999.6079358064394</v>
      </c>
      <c r="G17" s="32">
        <v>817.32085579282807</v>
      </c>
      <c r="H17" s="32">
        <v>509.94723901261716</v>
      </c>
      <c r="I17" s="32">
        <v>1476.3545558952969</v>
      </c>
      <c r="J17" s="175">
        <v>923.58504036873069</v>
      </c>
      <c r="K17" s="16"/>
    </row>
    <row r="18" spans="1:23" ht="12.95" customHeight="1">
      <c r="A18" s="186" t="s">
        <v>240</v>
      </c>
      <c r="B18" s="187">
        <v>84919.797169470199</v>
      </c>
      <c r="C18" s="187">
        <v>83566.331429875281</v>
      </c>
      <c r="D18" s="187">
        <v>85799.638060591169</v>
      </c>
      <c r="E18" s="187">
        <v>84013.20467274866</v>
      </c>
      <c r="F18" s="187">
        <v>85692.757123991236</v>
      </c>
      <c r="G18" s="187">
        <v>81479.268394682265</v>
      </c>
      <c r="H18" s="187">
        <v>74902.150845725759</v>
      </c>
      <c r="I18" s="187">
        <v>68383.087961997211</v>
      </c>
      <c r="J18" s="188">
        <v>56557.058967694167</v>
      </c>
      <c r="K18" s="16"/>
    </row>
    <row r="19" spans="1:23" ht="12" customHeight="1">
      <c r="A19" s="177" t="s">
        <v>11</v>
      </c>
      <c r="B19" s="29">
        <v>-22831.039503656048</v>
      </c>
      <c r="C19" s="29">
        <v>-19498.7558354348</v>
      </c>
      <c r="D19" s="29">
        <v>-20420.451285547228</v>
      </c>
      <c r="E19" s="29">
        <v>-19565.073794461136</v>
      </c>
      <c r="F19" s="29">
        <v>-18644.48336755162</v>
      </c>
      <c r="G19" s="29">
        <v>-16308.274999031168</v>
      </c>
      <c r="H19" s="29">
        <v>-15850.96064099684</v>
      </c>
      <c r="I19" s="29">
        <v>-15667.39626024399</v>
      </c>
      <c r="J19" s="173">
        <v>-13169.05126145016</v>
      </c>
      <c r="K19" s="16"/>
    </row>
    <row r="20" spans="1:23" ht="12" customHeight="1">
      <c r="A20" s="177" t="s">
        <v>12</v>
      </c>
      <c r="B20" s="29">
        <v>-714.61003253577508</v>
      </c>
      <c r="C20" s="29">
        <v>-800.6691180575765</v>
      </c>
      <c r="D20" s="29">
        <v>-873.7641004060149</v>
      </c>
      <c r="E20" s="29">
        <v>-512.75650080815774</v>
      </c>
      <c r="F20" s="29">
        <v>-871.81511625709459</v>
      </c>
      <c r="G20" s="29">
        <v>-1084.7522965395517</v>
      </c>
      <c r="H20" s="29">
        <v>-1225.4585527652005</v>
      </c>
      <c r="I20" s="29">
        <v>-766.6985388493448</v>
      </c>
      <c r="J20" s="173">
        <v>262.7359698684424</v>
      </c>
      <c r="K20" s="16"/>
    </row>
    <row r="21" spans="1:23" ht="12" customHeight="1">
      <c r="A21" s="177" t="s">
        <v>13</v>
      </c>
      <c r="B21" s="29">
        <v>-4270.0054777862888</v>
      </c>
      <c r="C21" s="29">
        <v>-3612.2371588780893</v>
      </c>
      <c r="D21" s="29">
        <v>-3267.2365619742545</v>
      </c>
      <c r="E21" s="29">
        <v>-2892.0486340818629</v>
      </c>
      <c r="F21" s="29">
        <v>-4067.0000244056796</v>
      </c>
      <c r="G21" s="29">
        <v>-3379.4364230429878</v>
      </c>
      <c r="H21" s="29">
        <v>-3657.0635932666437</v>
      </c>
      <c r="I21" s="29">
        <v>-3226.1304190182314</v>
      </c>
      <c r="J21" s="173">
        <v>-2740.3721381648038</v>
      </c>
      <c r="K21" s="16"/>
    </row>
    <row r="22" spans="1:23" ht="12" customHeight="1">
      <c r="A22" s="177" t="s">
        <v>14</v>
      </c>
      <c r="B22" s="29">
        <v>-2085.5268899052789</v>
      </c>
      <c r="C22" s="29">
        <v>-1297.8271352715169</v>
      </c>
      <c r="D22" s="29">
        <v>-796.25495309016037</v>
      </c>
      <c r="E22" s="29">
        <v>-619.22443031470289</v>
      </c>
      <c r="F22" s="29">
        <v>-1117.2828104817604</v>
      </c>
      <c r="G22" s="29">
        <v>-844.94473143649782</v>
      </c>
      <c r="H22" s="29">
        <v>-1086.5539237720966</v>
      </c>
      <c r="I22" s="29">
        <v>-809.56542000000002</v>
      </c>
      <c r="J22" s="173">
        <v>-1084.0940507740629</v>
      </c>
      <c r="K22" s="16"/>
    </row>
    <row r="23" spans="1:23" ht="12" customHeight="1">
      <c r="A23" s="177" t="s">
        <v>15</v>
      </c>
      <c r="B23" s="29">
        <v>-10882.072606099293</v>
      </c>
      <c r="C23" s="29">
        <v>-10701.571439312442</v>
      </c>
      <c r="D23" s="29">
        <v>-10742.114526860736</v>
      </c>
      <c r="E23" s="29">
        <v>-10536.352276030557</v>
      </c>
      <c r="F23" s="29">
        <v>-13151.243853185986</v>
      </c>
      <c r="G23" s="29">
        <v>-11189.676936352671</v>
      </c>
      <c r="H23" s="29">
        <v>-11220.211112002537</v>
      </c>
      <c r="I23" s="29">
        <v>-10152.404249445817</v>
      </c>
      <c r="J23" s="173">
        <v>-10150.142328635995</v>
      </c>
      <c r="K23" s="16"/>
    </row>
    <row r="24" spans="1:23" ht="12.95" customHeight="1">
      <c r="A24" s="186" t="s">
        <v>16</v>
      </c>
      <c r="B24" s="187">
        <v>-40783.254509982682</v>
      </c>
      <c r="C24" s="187">
        <v>-35911.060686954421</v>
      </c>
      <c r="D24" s="187">
        <v>-36099.821427878393</v>
      </c>
      <c r="E24" s="187">
        <v>-34125.455635696417</v>
      </c>
      <c r="F24" s="187">
        <v>-37851.825171882141</v>
      </c>
      <c r="G24" s="187">
        <v>-32807.085386402876</v>
      </c>
      <c r="H24" s="187">
        <v>-33040.247822803314</v>
      </c>
      <c r="I24" s="187">
        <v>-30622.19488755738</v>
      </c>
      <c r="J24" s="188">
        <v>-26880.923809156578</v>
      </c>
      <c r="K24" s="16"/>
    </row>
    <row r="25" spans="1:23" ht="12.95" customHeight="1">
      <c r="A25" s="189" t="s">
        <v>17</v>
      </c>
      <c r="B25" s="190">
        <v>44136.542659487517</v>
      </c>
      <c r="C25" s="190">
        <v>47655.27074292086</v>
      </c>
      <c r="D25" s="190">
        <v>49699.816632712776</v>
      </c>
      <c r="E25" s="190">
        <v>49887.749037052243</v>
      </c>
      <c r="F25" s="190">
        <v>47840.931952109095</v>
      </c>
      <c r="G25" s="190">
        <v>48672.183008279389</v>
      </c>
      <c r="H25" s="190">
        <v>41861.903022922445</v>
      </c>
      <c r="I25" s="190">
        <v>37760.893074439831</v>
      </c>
      <c r="J25" s="191">
        <v>29676.135158537589</v>
      </c>
      <c r="K25" s="16"/>
    </row>
    <row r="26" spans="1:23" ht="12.95" customHeight="1">
      <c r="A26" s="178" t="s">
        <v>18</v>
      </c>
      <c r="B26" s="34">
        <v>44136.542659487517</v>
      </c>
      <c r="C26" s="34">
        <v>47655.27074292086</v>
      </c>
      <c r="D26" s="34">
        <v>49699.816632712776</v>
      </c>
      <c r="E26" s="34">
        <v>49887.749037052243</v>
      </c>
      <c r="F26" s="34">
        <v>47840.931952109095</v>
      </c>
      <c r="G26" s="34">
        <v>48672.183008279389</v>
      </c>
      <c r="H26" s="34">
        <v>41861.903022922445</v>
      </c>
      <c r="I26" s="34">
        <v>37760.893074439831</v>
      </c>
      <c r="J26" s="179">
        <v>29676.135158537589</v>
      </c>
      <c r="K26" s="16"/>
    </row>
    <row r="27" spans="1:23" ht="12" customHeight="1">
      <c r="A27" s="177" t="s">
        <v>236</v>
      </c>
      <c r="B27" s="29">
        <v>-1084.6658985033864</v>
      </c>
      <c r="C27" s="29">
        <v>-7276.8790122070141</v>
      </c>
      <c r="D27" s="29">
        <v>-5043.6065956914999</v>
      </c>
      <c r="E27" s="29">
        <v>-2850.4570151603693</v>
      </c>
      <c r="F27" s="29">
        <v>-9429.6791358313058</v>
      </c>
      <c r="G27" s="29">
        <v>-2883.2660769331628</v>
      </c>
      <c r="H27" s="29">
        <v>-809.47247830474748</v>
      </c>
      <c r="I27" s="29">
        <v>1583.4038010663689</v>
      </c>
      <c r="J27" s="173">
        <v>-249.60090294200799</v>
      </c>
      <c r="K27" s="16"/>
    </row>
    <row r="28" spans="1:23" ht="12" customHeight="1">
      <c r="A28" s="177" t="s">
        <v>20</v>
      </c>
      <c r="B28" s="29">
        <v>-6733.3134087051985</v>
      </c>
      <c r="C28" s="29">
        <v>-5680.7512374106736</v>
      </c>
      <c r="D28" s="29">
        <v>-6070.8839341075873</v>
      </c>
      <c r="E28" s="29">
        <v>-6334.9316135948875</v>
      </c>
      <c r="F28" s="29">
        <v>-5642.3091599999998</v>
      </c>
      <c r="G28" s="29">
        <v>-6313.7426099999993</v>
      </c>
      <c r="H28" s="29">
        <v>-5421.6884</v>
      </c>
      <c r="I28" s="29">
        <v>-6281.3187800000005</v>
      </c>
      <c r="J28" s="173">
        <v>-5111.8881900000006</v>
      </c>
      <c r="K28" s="16"/>
    </row>
    <row r="29" spans="1:23" ht="12.95" customHeight="1">
      <c r="A29" s="186" t="s">
        <v>21</v>
      </c>
      <c r="B29" s="187">
        <v>36318.563352278929</v>
      </c>
      <c r="C29" s="187">
        <v>34697.640493303174</v>
      </c>
      <c r="D29" s="187">
        <v>38585.326102913692</v>
      </c>
      <c r="E29" s="187">
        <v>40702.360408296983</v>
      </c>
      <c r="F29" s="187">
        <v>32768.943656277792</v>
      </c>
      <c r="G29" s="187">
        <v>39475.174321346225</v>
      </c>
      <c r="H29" s="187">
        <v>35630.742144617696</v>
      </c>
      <c r="I29" s="187">
        <v>33062.978095506201</v>
      </c>
      <c r="J29" s="188">
        <v>24314.646065595578</v>
      </c>
      <c r="K29" s="16"/>
    </row>
    <row r="30" spans="1:23" ht="12" customHeight="1">
      <c r="A30" s="177" t="s">
        <v>22</v>
      </c>
      <c r="B30" s="29">
        <v>564.91162349999991</v>
      </c>
      <c r="C30" s="29">
        <v>311.58075199999996</v>
      </c>
      <c r="D30" s="29">
        <v>300.14822250000003</v>
      </c>
      <c r="E30" s="29">
        <v>157.909423</v>
      </c>
      <c r="F30" s="29">
        <v>230.99493199999995</v>
      </c>
      <c r="G30" s="29">
        <v>418.55104900000003</v>
      </c>
      <c r="H30" s="29">
        <v>277.63140649999991</v>
      </c>
      <c r="I30" s="29">
        <v>409.28517699999998</v>
      </c>
      <c r="J30" s="173">
        <v>236.57963699999993</v>
      </c>
      <c r="K30" s="16"/>
    </row>
    <row r="31" spans="1:23" s="35" customFormat="1" ht="12" customHeight="1">
      <c r="A31" s="180" t="s">
        <v>23</v>
      </c>
      <c r="B31" s="181">
        <v>35753.651728778932</v>
      </c>
      <c r="C31" s="181">
        <v>34386.059741303186</v>
      </c>
      <c r="D31" s="181">
        <v>38285.177880413699</v>
      </c>
      <c r="E31" s="181">
        <v>40544.450985296964</v>
      </c>
      <c r="F31" s="181">
        <v>32537.948724277794</v>
      </c>
      <c r="G31" s="181">
        <v>39056.623272346238</v>
      </c>
      <c r="H31" s="181">
        <v>35353.110738117692</v>
      </c>
      <c r="I31" s="181">
        <v>32653.692918506193</v>
      </c>
      <c r="J31" s="182">
        <v>24078.066428595572</v>
      </c>
      <c r="K31" s="16"/>
    </row>
    <row r="32" spans="1:23" s="36" customFormat="1" ht="12.95" customHeight="1">
      <c r="A32" s="16"/>
      <c r="B32" s="16"/>
      <c r="C32" s="16"/>
      <c r="D32" s="16"/>
      <c r="E32" s="16"/>
      <c r="F32" s="16"/>
      <c r="G32" s="16"/>
      <c r="H32" s="16"/>
      <c r="I32" s="16"/>
      <c r="J32" s="16"/>
      <c r="K32" s="16"/>
      <c r="M32" s="18"/>
      <c r="N32" s="18"/>
      <c r="O32" s="18"/>
      <c r="P32" s="18"/>
      <c r="Q32" s="18"/>
      <c r="R32" s="18"/>
      <c r="S32" s="18"/>
      <c r="T32" s="18"/>
      <c r="U32" s="18"/>
      <c r="V32" s="18"/>
      <c r="W32" s="18"/>
    </row>
    <row r="33" spans="1:23" s="36" customFormat="1" ht="12.95" customHeight="1">
      <c r="A33" s="437" t="s">
        <v>455</v>
      </c>
      <c r="B33" s="348"/>
      <c r="C33" s="348"/>
      <c r="D33" s="348"/>
      <c r="E33" s="348"/>
      <c r="F33" s="348"/>
      <c r="G33" s="348"/>
      <c r="H33" s="348"/>
      <c r="I33" s="348"/>
      <c r="J33" s="555"/>
      <c r="K33" s="16"/>
      <c r="L33" s="17"/>
      <c r="M33" s="35"/>
      <c r="N33" s="35"/>
      <c r="O33" s="35"/>
      <c r="P33" s="35"/>
      <c r="Q33" s="35"/>
      <c r="R33" s="35"/>
      <c r="S33" s="35"/>
      <c r="T33" s="35"/>
      <c r="U33" s="35"/>
      <c r="V33" s="35"/>
      <c r="W33" s="35"/>
    </row>
    <row r="34" spans="1:23" s="36" customFormat="1" ht="12" customHeight="1">
      <c r="A34" s="308" t="s">
        <v>456</v>
      </c>
      <c r="B34" s="29">
        <v>33245.277620000001</v>
      </c>
      <c r="C34" s="29">
        <v>33659.949249999998</v>
      </c>
      <c r="D34" s="29">
        <v>34399.480629999998</v>
      </c>
      <c r="E34" s="29">
        <v>37899.254890000004</v>
      </c>
      <c r="F34" s="29">
        <v>33334.884790000004</v>
      </c>
      <c r="G34" s="29">
        <v>35128.285860000004</v>
      </c>
      <c r="H34" s="29">
        <v>33686.964469999999</v>
      </c>
      <c r="I34" s="29">
        <v>37973.749560000011</v>
      </c>
      <c r="J34" s="307">
        <v>28714.600950000004</v>
      </c>
      <c r="K34" s="16"/>
      <c r="L34" s="17"/>
      <c r="M34" s="18"/>
      <c r="N34" s="18"/>
      <c r="O34" s="18"/>
      <c r="P34" s="18"/>
      <c r="Q34" s="18"/>
      <c r="R34" s="18"/>
      <c r="S34" s="18"/>
      <c r="T34" s="18"/>
      <c r="U34" s="18"/>
      <c r="V34" s="18"/>
      <c r="W34" s="18"/>
    </row>
    <row r="35" spans="1:23" s="36" customFormat="1" ht="12" customHeight="1">
      <c r="A35" s="311" t="s">
        <v>457</v>
      </c>
      <c r="B35" s="29">
        <v>1807.2132599999998</v>
      </c>
      <c r="C35" s="29">
        <v>698.88481000000002</v>
      </c>
      <c r="D35" s="29">
        <v>696.95668000000001</v>
      </c>
      <c r="E35" s="29">
        <v>81.545489999999987</v>
      </c>
      <c r="F35" s="29">
        <v>331.02129999999994</v>
      </c>
      <c r="G35" s="29">
        <v>990.64896999999996</v>
      </c>
      <c r="H35" s="29">
        <v>853.40469000000007</v>
      </c>
      <c r="I35" s="29">
        <v>680.85919999999999</v>
      </c>
      <c r="J35" s="307">
        <v>1461.00758</v>
      </c>
      <c r="K35" s="16"/>
      <c r="L35" s="17"/>
      <c r="M35" s="35"/>
      <c r="N35" s="35"/>
      <c r="O35" s="35"/>
      <c r="P35" s="35"/>
      <c r="Q35" s="35"/>
      <c r="R35" s="35"/>
      <c r="S35" s="35"/>
      <c r="T35" s="35"/>
      <c r="U35" s="35"/>
      <c r="V35" s="35"/>
      <c r="W35" s="35"/>
    </row>
    <row r="36" spans="1:23" s="36" customFormat="1" ht="12" customHeight="1">
      <c r="A36" s="311" t="s">
        <v>458</v>
      </c>
      <c r="B36" s="29">
        <v>508.65658000000002</v>
      </c>
      <c r="C36" s="29">
        <v>583.32731000000001</v>
      </c>
      <c r="D36" s="29">
        <v>744.21142000000009</v>
      </c>
      <c r="E36" s="29">
        <v>-220.43448999999998</v>
      </c>
      <c r="F36" s="29">
        <v>539.34934999999996</v>
      </c>
      <c r="G36" s="29">
        <v>604.54669000000013</v>
      </c>
      <c r="H36" s="29">
        <v>420.89292999999998</v>
      </c>
      <c r="I36" s="29">
        <v>86.79431000000011</v>
      </c>
      <c r="J36" s="307">
        <v>541.06858999999997</v>
      </c>
      <c r="K36" s="16"/>
      <c r="L36" s="17"/>
      <c r="M36" s="18"/>
      <c r="N36" s="18"/>
      <c r="O36" s="18"/>
      <c r="P36" s="18"/>
      <c r="Q36" s="18"/>
      <c r="R36" s="18"/>
      <c r="S36" s="18"/>
      <c r="T36" s="18"/>
      <c r="U36" s="18"/>
      <c r="V36" s="18"/>
      <c r="W36" s="18"/>
    </row>
    <row r="37" spans="1:23" s="36" customFormat="1" ht="12" customHeight="1">
      <c r="A37" s="311" t="s">
        <v>459</v>
      </c>
      <c r="B37" s="29">
        <v>67.717380000000006</v>
      </c>
      <c r="C37" s="29">
        <v>452.24334000000005</v>
      </c>
      <c r="D37" s="29">
        <v>421.50709999999998</v>
      </c>
      <c r="E37" s="29">
        <v>256.09771999999998</v>
      </c>
      <c r="F37" s="29">
        <v>422.57022000000001</v>
      </c>
      <c r="G37" s="29">
        <v>298.81717000000003</v>
      </c>
      <c r="H37" s="29">
        <v>33.433899999999994</v>
      </c>
      <c r="I37" s="29">
        <v>-450.13098000000002</v>
      </c>
      <c r="J37" s="307">
        <v>-526.99976000000004</v>
      </c>
      <c r="K37" s="16"/>
      <c r="L37" s="17"/>
      <c r="M37" s="35"/>
      <c r="N37" s="35"/>
      <c r="O37" s="35"/>
      <c r="P37" s="35"/>
      <c r="Q37" s="35"/>
      <c r="R37" s="35"/>
      <c r="S37" s="35"/>
      <c r="T37" s="35"/>
      <c r="U37" s="35"/>
      <c r="V37" s="35"/>
      <c r="W37" s="35"/>
    </row>
    <row r="38" spans="1:23" s="36" customFormat="1" ht="12" customHeight="1">
      <c r="A38" s="311" t="s">
        <v>460</v>
      </c>
      <c r="B38" s="29">
        <v>640.2342522789105</v>
      </c>
      <c r="C38" s="29">
        <v>-601.53029669682053</v>
      </c>
      <c r="D38" s="29">
        <v>937.89811291371075</v>
      </c>
      <c r="E38" s="29">
        <v>4867.9948982969618</v>
      </c>
      <c r="F38" s="29">
        <v>3046.4930362777577</v>
      </c>
      <c r="G38" s="29">
        <v>3166.1592113462339</v>
      </c>
      <c r="H38" s="29">
        <v>1577.7321446176907</v>
      </c>
      <c r="I38" s="29">
        <v>-2511.7420044938099</v>
      </c>
      <c r="J38" s="307">
        <v>-5104.0050635825028</v>
      </c>
      <c r="K38" s="16"/>
      <c r="L38" s="17"/>
      <c r="M38" s="18"/>
      <c r="N38" s="18"/>
      <c r="O38" s="18"/>
      <c r="P38" s="18"/>
      <c r="Q38" s="18"/>
      <c r="R38" s="18"/>
      <c r="S38" s="18"/>
      <c r="T38" s="18"/>
      <c r="U38" s="18"/>
      <c r="V38" s="18"/>
      <c r="W38" s="18"/>
    </row>
    <row r="39" spans="1:23" s="36" customFormat="1" ht="12" customHeight="1">
      <c r="A39" s="311" t="s">
        <v>466</v>
      </c>
      <c r="B39" s="29">
        <v>25.43139</v>
      </c>
      <c r="C39" s="29">
        <v>187.74287000000001</v>
      </c>
      <c r="D39" s="29">
        <v>228.00579999999999</v>
      </c>
      <c r="E39" s="29">
        <v>223.93092999999999</v>
      </c>
      <c r="F39" s="29">
        <v>373.10419999999999</v>
      </c>
      <c r="G39" s="29">
        <v>325.29647</v>
      </c>
      <c r="H39" s="29">
        <v>-0.58859999999999946</v>
      </c>
      <c r="I39" s="29">
        <v>-219.18064999999999</v>
      </c>
      <c r="J39" s="307">
        <v>-136.88222000000002</v>
      </c>
      <c r="K39" s="16"/>
      <c r="L39" s="17"/>
      <c r="M39" s="35"/>
      <c r="N39" s="35"/>
      <c r="O39" s="35"/>
      <c r="P39" s="35"/>
      <c r="Q39" s="35"/>
      <c r="R39" s="35"/>
      <c r="S39" s="35"/>
      <c r="T39" s="35"/>
      <c r="U39" s="35"/>
      <c r="V39" s="35"/>
      <c r="W39" s="35"/>
    </row>
    <row r="40" spans="1:23" s="36" customFormat="1" ht="12" customHeight="1">
      <c r="A40" s="556" t="s">
        <v>461</v>
      </c>
      <c r="B40" s="557">
        <v>425.95597000000004</v>
      </c>
      <c r="C40" s="557">
        <v>118.94631999999999</v>
      </c>
      <c r="D40" s="557">
        <v>1559.19091</v>
      </c>
      <c r="E40" s="557">
        <v>79633.093710000016</v>
      </c>
      <c r="F40" s="557">
        <v>-1476.7795100000001</v>
      </c>
      <c r="G40" s="557">
        <v>-822.87986999999987</v>
      </c>
      <c r="H40" s="557">
        <v>-725.39723000000004</v>
      </c>
      <c r="I40" s="557">
        <v>3747.68876</v>
      </c>
      <c r="J40" s="401">
        <v>-253.98389000000003</v>
      </c>
      <c r="K40" s="16"/>
      <c r="L40" s="35"/>
      <c r="M40" s="18"/>
      <c r="N40" s="18"/>
      <c r="O40" s="18"/>
      <c r="P40" s="18"/>
      <c r="Q40" s="18"/>
      <c r="R40" s="18"/>
      <c r="S40" s="18"/>
      <c r="T40" s="18"/>
      <c r="U40" s="18"/>
      <c r="V40" s="18"/>
      <c r="W40" s="18"/>
    </row>
    <row r="41" spans="1:23" s="36" customFormat="1" ht="12" customHeight="1">
      <c r="A41" s="563"/>
      <c r="B41" s="32"/>
      <c r="C41" s="32"/>
      <c r="D41" s="32"/>
      <c r="E41" s="32"/>
      <c r="F41" s="32"/>
      <c r="G41" s="32"/>
      <c r="H41" s="32"/>
      <c r="I41" s="32"/>
      <c r="J41" s="32"/>
      <c r="K41" s="16"/>
      <c r="L41" s="35"/>
      <c r="M41" s="18"/>
      <c r="N41" s="18"/>
      <c r="O41" s="18"/>
      <c r="P41" s="18"/>
      <c r="Q41" s="18"/>
      <c r="R41" s="18"/>
      <c r="S41" s="18"/>
      <c r="T41" s="18"/>
      <c r="U41" s="18"/>
      <c r="V41" s="18"/>
      <c r="W41" s="18"/>
    </row>
    <row r="42" spans="1:23" ht="12" customHeight="1">
      <c r="A42" s="38"/>
      <c r="B42" s="10"/>
      <c r="C42" s="10"/>
      <c r="D42" s="10"/>
      <c r="E42" s="10"/>
      <c r="F42" s="10"/>
      <c r="G42" s="10"/>
      <c r="M42" s="35"/>
      <c r="N42" s="35"/>
      <c r="O42" s="35"/>
      <c r="P42" s="35"/>
      <c r="Q42" s="35"/>
      <c r="R42" s="35"/>
      <c r="S42" s="35"/>
      <c r="T42" s="35"/>
      <c r="U42" s="35"/>
      <c r="V42" s="35"/>
      <c r="W42" s="35"/>
    </row>
    <row r="43" spans="1:23" ht="18.75">
      <c r="A43" s="23" t="s">
        <v>24</v>
      </c>
      <c r="B43" s="20"/>
      <c r="C43" s="20"/>
      <c r="D43" s="20"/>
      <c r="E43" s="20"/>
      <c r="F43" s="18"/>
      <c r="G43" s="18"/>
    </row>
    <row r="44" spans="1:23" ht="12" customHeight="1">
      <c r="A44" s="20"/>
      <c r="B44" s="20"/>
      <c r="C44" s="20"/>
      <c r="D44" s="20"/>
      <c r="E44" s="20"/>
      <c r="F44" s="18"/>
      <c r="G44" s="21"/>
      <c r="M44" s="35"/>
      <c r="N44" s="35"/>
      <c r="O44" s="35"/>
      <c r="P44" s="35"/>
      <c r="Q44" s="35"/>
      <c r="R44" s="35"/>
      <c r="S44" s="35"/>
      <c r="T44" s="35"/>
      <c r="U44" s="35"/>
      <c r="V44" s="35"/>
      <c r="W44" s="35"/>
    </row>
    <row r="45" spans="1:23" ht="12" customHeight="1">
      <c r="A45" s="183" t="s">
        <v>2</v>
      </c>
      <c r="B45" s="192">
        <v>2024</v>
      </c>
      <c r="C45" s="192">
        <v>2023</v>
      </c>
      <c r="D45" s="192">
        <v>2022</v>
      </c>
      <c r="E45" s="192">
        <v>2021</v>
      </c>
      <c r="F45" s="193">
        <v>2020</v>
      </c>
      <c r="G45" s="28"/>
    </row>
    <row r="46" spans="1:23" ht="12" customHeight="1" outlineLevel="1">
      <c r="A46" s="172" t="s">
        <v>3</v>
      </c>
      <c r="B46" s="29">
        <v>443530.63930675201</v>
      </c>
      <c r="C46" s="29">
        <v>336620.10272147175</v>
      </c>
      <c r="D46" s="29">
        <v>152413.42969246864</v>
      </c>
      <c r="E46" s="29">
        <v>124641.00073853771</v>
      </c>
      <c r="F46" s="173">
        <v>88375.198919999995</v>
      </c>
      <c r="G46" s="30"/>
      <c r="M46" s="35"/>
      <c r="N46" s="35"/>
      <c r="O46" s="35"/>
      <c r="P46" s="35"/>
      <c r="Q46" s="35"/>
      <c r="R46" s="35"/>
      <c r="S46" s="35"/>
      <c r="T46" s="35"/>
      <c r="U46" s="35"/>
      <c r="V46" s="35"/>
      <c r="W46" s="35"/>
    </row>
    <row r="47" spans="1:23" ht="12" customHeight="1" outlineLevel="1">
      <c r="A47" s="172" t="s">
        <v>4</v>
      </c>
      <c r="B47" s="29">
        <v>-170204.92395610531</v>
      </c>
      <c r="C47" s="29">
        <v>-82800.914076773755</v>
      </c>
      <c r="D47" s="29">
        <v>-23302.045567370467</v>
      </c>
      <c r="E47" s="29">
        <v>-27322.484439999997</v>
      </c>
      <c r="F47" s="173">
        <v>-19883.279570000002</v>
      </c>
      <c r="G47" s="30"/>
    </row>
    <row r="48" spans="1:23" ht="12" customHeight="1">
      <c r="A48" s="174" t="s">
        <v>5</v>
      </c>
      <c r="B48" s="32">
        <v>273325.7153506467</v>
      </c>
      <c r="C48" s="32">
        <v>253819.18864469801</v>
      </c>
      <c r="D48" s="32">
        <v>129111.38412509816</v>
      </c>
      <c r="E48" s="32">
        <v>97318.51629853771</v>
      </c>
      <c r="F48" s="175">
        <v>68491.919349999996</v>
      </c>
      <c r="G48" s="33"/>
      <c r="H48" s="26"/>
    </row>
    <row r="49" spans="1:8" ht="12" customHeight="1" outlineLevel="1">
      <c r="A49" s="176" t="s">
        <v>6</v>
      </c>
      <c r="B49" s="32">
        <v>78674.567953795646</v>
      </c>
      <c r="C49" s="32">
        <v>67416.20098064428</v>
      </c>
      <c r="D49" s="32">
        <v>61258.548510000001</v>
      </c>
      <c r="E49" s="32">
        <v>59905.597979999999</v>
      </c>
      <c r="F49" s="175">
        <v>46118.701630000003</v>
      </c>
      <c r="G49" s="30"/>
    </row>
    <row r="50" spans="1:8" ht="12" customHeight="1" outlineLevel="1">
      <c r="A50" s="176" t="s">
        <v>7</v>
      </c>
      <c r="B50" s="32">
        <v>-18373.312088567596</v>
      </c>
      <c r="C50" s="32">
        <v>-16581.355885452936</v>
      </c>
      <c r="D50" s="32">
        <v>-16595.428450000003</v>
      </c>
      <c r="E50" s="32">
        <v>-17346.35743</v>
      </c>
      <c r="F50" s="175">
        <v>-12767.819040000002</v>
      </c>
      <c r="G50" s="30"/>
    </row>
    <row r="51" spans="1:8" ht="12" customHeight="1">
      <c r="A51" s="174" t="s">
        <v>8</v>
      </c>
      <c r="B51" s="32">
        <v>60301.25586522805</v>
      </c>
      <c r="C51" s="32">
        <v>50834.84509519134</v>
      </c>
      <c r="D51" s="32">
        <v>44663.120060000001</v>
      </c>
      <c r="E51" s="32">
        <v>42559.240550000002</v>
      </c>
      <c r="F51" s="175">
        <v>33350.882590000001</v>
      </c>
      <c r="G51" s="33"/>
    </row>
    <row r="52" spans="1:8" ht="12" customHeight="1" outlineLevel="1">
      <c r="A52" s="176" t="s">
        <v>9</v>
      </c>
      <c r="B52" s="32">
        <v>1100.1174789095246</v>
      </c>
      <c r="C52" s="32">
        <v>728.64631455619588</v>
      </c>
      <c r="D52" s="32">
        <v>-595.3854772216182</v>
      </c>
      <c r="E52" s="32">
        <v>-947.52147949605273</v>
      </c>
      <c r="F52" s="175">
        <v>1584.0746499999998</v>
      </c>
      <c r="G52" s="33"/>
    </row>
    <row r="53" spans="1:8" ht="12" customHeight="1" outlineLevel="1">
      <c r="A53" s="176" t="s">
        <v>10</v>
      </c>
      <c r="B53" s="32">
        <v>2600.7279279009981</v>
      </c>
      <c r="C53" s="32">
        <v>1764.2294019509875</v>
      </c>
      <c r="D53" s="32">
        <v>126.29130130086033</v>
      </c>
      <c r="E53" s="32">
        <v>530.24881999999968</v>
      </c>
      <c r="F53" s="175">
        <v>120.07633000000001</v>
      </c>
      <c r="G53" s="18"/>
    </row>
    <row r="54" spans="1:8" ht="12" customHeight="1" outlineLevel="1">
      <c r="A54" s="310" t="s">
        <v>512</v>
      </c>
      <c r="B54" s="32">
        <v>971.15471000000252</v>
      </c>
      <c r="C54" s="32">
        <v>3310.3548699999983</v>
      </c>
      <c r="D54" s="32">
        <v>236.77682999999996</v>
      </c>
      <c r="E54" s="32">
        <v>918.98477999999977</v>
      </c>
      <c r="F54" s="175">
        <v>0</v>
      </c>
      <c r="G54" s="18"/>
    </row>
    <row r="55" spans="1:8" ht="12" customHeight="1">
      <c r="A55" s="177" t="s">
        <v>233</v>
      </c>
      <c r="B55" s="32">
        <v>4672.0001168105255</v>
      </c>
      <c r="C55" s="32">
        <v>5803.2305865071812</v>
      </c>
      <c r="D55" s="32">
        <v>-232.31734592075793</v>
      </c>
      <c r="E55" s="32">
        <v>501.71212050394672</v>
      </c>
      <c r="F55" s="175">
        <v>1704.1509799999999</v>
      </c>
      <c r="G55" s="18"/>
    </row>
    <row r="56" spans="1:8" ht="12" customHeight="1">
      <c r="A56" s="186" t="s">
        <v>240</v>
      </c>
      <c r="B56" s="187">
        <v>338298.97133268532</v>
      </c>
      <c r="C56" s="187">
        <v>310457.26432639651</v>
      </c>
      <c r="D56" s="194">
        <v>173542.18683917742</v>
      </c>
      <c r="E56" s="194">
        <v>140379.46896904166</v>
      </c>
      <c r="F56" s="195">
        <v>103546.95292000001</v>
      </c>
      <c r="G56" s="18"/>
      <c r="H56" s="26"/>
    </row>
    <row r="57" spans="1:8" ht="12" customHeight="1">
      <c r="A57" s="177" t="s">
        <v>11</v>
      </c>
      <c r="B57" s="29">
        <v>-82315.320419099196</v>
      </c>
      <c r="C57" s="29">
        <v>-66471.115267823625</v>
      </c>
      <c r="D57" s="29">
        <v>-46795.121535762708</v>
      </c>
      <c r="E57" s="29">
        <v>-31321.512091778084</v>
      </c>
      <c r="F57" s="173">
        <v>-23914.448940000002</v>
      </c>
      <c r="G57" s="18"/>
    </row>
    <row r="58" spans="1:8" ht="12" customHeight="1">
      <c r="A58" s="177" t="s">
        <v>12</v>
      </c>
      <c r="B58" s="29">
        <v>-2901.7997518075244</v>
      </c>
      <c r="C58" s="29">
        <v>-3948.7245044111914</v>
      </c>
      <c r="D58" s="29">
        <v>-2097.3550749522519</v>
      </c>
      <c r="E58" s="29">
        <v>-1836.2870674800843</v>
      </c>
      <c r="F58" s="173">
        <v>-797.60159999999985</v>
      </c>
      <c r="G58" s="18"/>
    </row>
    <row r="59" spans="1:8" ht="12" customHeight="1">
      <c r="A59" s="177" t="s">
        <v>13</v>
      </c>
      <c r="B59" s="29">
        <v>-14041.527832720494</v>
      </c>
      <c r="C59" s="29">
        <v>-14329.630459733542</v>
      </c>
      <c r="D59" s="29">
        <v>-8151.3124539880446</v>
      </c>
      <c r="E59" s="29">
        <v>-4407.4864422522378</v>
      </c>
      <c r="F59" s="173">
        <v>-3342.65706</v>
      </c>
      <c r="G59" s="18"/>
    </row>
    <row r="60" spans="1:8" ht="12" customHeight="1">
      <c r="A60" s="177" t="s">
        <v>14</v>
      </c>
      <c r="B60" s="29">
        <v>-4798.8334085816596</v>
      </c>
      <c r="C60" s="29">
        <v>-3858.3468856903542</v>
      </c>
      <c r="D60" s="29">
        <v>-3261.2131025302556</v>
      </c>
      <c r="E60" s="29">
        <v>-2506.2849800000004</v>
      </c>
      <c r="F60" s="173">
        <v>-1821.9494</v>
      </c>
      <c r="G60" s="18"/>
    </row>
    <row r="61" spans="1:8" ht="12" customHeight="1">
      <c r="A61" s="177" t="s">
        <v>15</v>
      </c>
      <c r="B61" s="29">
        <v>-42862.110848303026</v>
      </c>
      <c r="C61" s="29">
        <v>-45713.536150987027</v>
      </c>
      <c r="D61" s="29">
        <v>-29334.429500664475</v>
      </c>
      <c r="E61" s="29">
        <v>-25111.185268889742</v>
      </c>
      <c r="F61" s="173">
        <v>-14098.239459999999</v>
      </c>
      <c r="G61" s="16"/>
    </row>
    <row r="62" spans="1:8" ht="12" customHeight="1">
      <c r="A62" s="186" t="s">
        <v>16</v>
      </c>
      <c r="B62" s="187">
        <v>-146919.59226051191</v>
      </c>
      <c r="C62" s="187">
        <v>-134321.35326864573</v>
      </c>
      <c r="D62" s="194">
        <v>-89639.431667897734</v>
      </c>
      <c r="E62" s="194">
        <v>-65182.755850400143</v>
      </c>
      <c r="F62" s="195">
        <v>-43974.896460000004</v>
      </c>
      <c r="G62" s="18"/>
      <c r="H62" s="26"/>
    </row>
    <row r="63" spans="1:8" ht="12" customHeight="1">
      <c r="A63" s="189" t="s">
        <v>17</v>
      </c>
      <c r="B63" s="190">
        <v>191379.37907217341</v>
      </c>
      <c r="C63" s="190">
        <v>176135.91105775078</v>
      </c>
      <c r="D63" s="190">
        <v>83902.755171279685</v>
      </c>
      <c r="E63" s="190">
        <v>75196.713118641521</v>
      </c>
      <c r="F63" s="191">
        <v>59572.056460000007</v>
      </c>
      <c r="G63" s="18"/>
    </row>
    <row r="64" spans="1:8" ht="12" customHeight="1">
      <c r="A64" s="178" t="s">
        <v>18</v>
      </c>
      <c r="B64" s="34">
        <v>191379.37907217341</v>
      </c>
      <c r="C64" s="34">
        <v>176135.91105775078</v>
      </c>
      <c r="D64" s="34">
        <v>83902.755171279685</v>
      </c>
      <c r="E64" s="34">
        <v>75196.713118641521</v>
      </c>
      <c r="F64" s="179">
        <v>59572.056460000007</v>
      </c>
      <c r="G64" s="18"/>
    </row>
    <row r="65" spans="1:11" ht="12" customHeight="1">
      <c r="A65" s="177" t="s">
        <v>236</v>
      </c>
      <c r="B65" s="29">
        <v>-16255.608521562268</v>
      </c>
      <c r="C65" s="29">
        <v>-11539.013890002847</v>
      </c>
      <c r="D65" s="29">
        <v>-8050.8348529420091</v>
      </c>
      <c r="E65" s="29">
        <v>-3947.6989100000001</v>
      </c>
      <c r="F65" s="173">
        <v>-10898.349209999998</v>
      </c>
      <c r="G65" s="18"/>
      <c r="H65" s="26"/>
    </row>
    <row r="66" spans="1:11" ht="12" customHeight="1">
      <c r="A66" s="177" t="s">
        <v>20</v>
      </c>
      <c r="B66" s="29">
        <v>-24819.880193818346</v>
      </c>
      <c r="C66" s="29">
        <v>-23659.058950000006</v>
      </c>
      <c r="D66" s="29">
        <v>-14420.812739999999</v>
      </c>
      <c r="E66" s="29">
        <v>-10985.963500000002</v>
      </c>
      <c r="F66" s="173">
        <v>-8826.7840100000012</v>
      </c>
      <c r="G66" s="18"/>
    </row>
    <row r="67" spans="1:11" ht="12" customHeight="1">
      <c r="A67" s="186" t="s">
        <v>21</v>
      </c>
      <c r="B67" s="187">
        <v>150303.89035679278</v>
      </c>
      <c r="C67" s="187">
        <v>140937.83821774792</v>
      </c>
      <c r="D67" s="194">
        <v>61431.10757833768</v>
      </c>
      <c r="E67" s="194">
        <v>60263.050708641516</v>
      </c>
      <c r="F67" s="195">
        <v>39846.923240000004</v>
      </c>
      <c r="G67" s="18"/>
    </row>
    <row r="68" spans="1:11" ht="12" customHeight="1">
      <c r="A68" s="177" t="s">
        <v>22</v>
      </c>
      <c r="B68" s="29">
        <v>1334.5500209999998</v>
      </c>
      <c r="C68" s="29">
        <v>1336.4625644999999</v>
      </c>
      <c r="D68" s="29">
        <v>1623.6739329999996</v>
      </c>
      <c r="E68" s="29">
        <v>2001.5669684999998</v>
      </c>
      <c r="F68" s="173">
        <v>1896.5032309999997</v>
      </c>
      <c r="G68" s="18"/>
    </row>
    <row r="69" spans="1:11" ht="12" customHeight="1">
      <c r="A69" s="180" t="s">
        <v>23</v>
      </c>
      <c r="B69" s="181">
        <v>148969.34033579277</v>
      </c>
      <c r="C69" s="181">
        <v>139601.3756532479</v>
      </c>
      <c r="D69" s="181">
        <v>59807.433645337675</v>
      </c>
      <c r="E69" s="181">
        <v>58261.483740141535</v>
      </c>
      <c r="F69" s="182">
        <v>37950.420008999994</v>
      </c>
      <c r="G69" s="35"/>
    </row>
    <row r="70" spans="1:11" ht="12" customHeight="1">
      <c r="A70" s="16"/>
      <c r="B70" s="16"/>
      <c r="C70" s="16"/>
      <c r="D70" s="16"/>
      <c r="E70" s="16"/>
      <c r="F70" s="16"/>
      <c r="G70" s="16"/>
    </row>
    <row r="71" spans="1:11" ht="12" customHeight="1">
      <c r="A71" s="437" t="s">
        <v>455</v>
      </c>
      <c r="B71" s="348"/>
      <c r="C71" s="558"/>
      <c r="D71" s="559"/>
      <c r="E71" s="559"/>
      <c r="F71" s="560"/>
      <c r="G71" s="18"/>
    </row>
    <row r="72" spans="1:11" ht="12" customHeight="1">
      <c r="A72" s="308" t="s">
        <v>456</v>
      </c>
      <c r="B72" s="77">
        <v>139203.96239</v>
      </c>
      <c r="C72" s="77">
        <v>140123.88468000002</v>
      </c>
      <c r="D72" s="561">
        <v>78439.876620000025</v>
      </c>
      <c r="E72" s="561">
        <v>61409.166440000008</v>
      </c>
      <c r="F72" s="562">
        <v>31292.967829999998</v>
      </c>
      <c r="G72" s="35"/>
      <c r="H72" s="76"/>
      <c r="J72" s="144"/>
      <c r="K72" s="76"/>
    </row>
    <row r="73" spans="1:11" ht="12" customHeight="1">
      <c r="A73" s="308" t="s">
        <v>457</v>
      </c>
      <c r="B73" s="77">
        <v>3284.6002400000002</v>
      </c>
      <c r="C73" s="77">
        <v>2855.9341599999998</v>
      </c>
      <c r="D73" s="561">
        <v>6180.5694399999993</v>
      </c>
      <c r="E73" s="561">
        <v>6541.7288999999982</v>
      </c>
      <c r="F73" s="562">
        <v>7153.0664400000005</v>
      </c>
      <c r="G73" s="35"/>
      <c r="H73" s="76"/>
      <c r="J73" s="144"/>
      <c r="K73" s="76"/>
    </row>
    <row r="74" spans="1:11" ht="12" customHeight="1">
      <c r="A74" s="308" t="s">
        <v>458</v>
      </c>
      <c r="B74" s="77">
        <v>1615.7608200000002</v>
      </c>
      <c r="C74" s="77">
        <v>1651.5832800000003</v>
      </c>
      <c r="D74" s="561">
        <v>-102.69039999999985</v>
      </c>
      <c r="E74" s="561">
        <v>695.10434000000009</v>
      </c>
      <c r="F74" s="562">
        <v>8344.7544099999996</v>
      </c>
      <c r="G74" s="35"/>
      <c r="H74" s="76"/>
      <c r="J74" s="144"/>
      <c r="K74" s="76"/>
    </row>
    <row r="75" spans="1:11" ht="12" customHeight="1">
      <c r="A75" s="308" t="s">
        <v>459</v>
      </c>
      <c r="B75" s="77">
        <v>1197.5655400000003</v>
      </c>
      <c r="C75" s="77">
        <v>304.69030999999995</v>
      </c>
      <c r="D75" s="561">
        <v>-1693.2140599999998</v>
      </c>
      <c r="E75" s="561">
        <v>-822.96614000000011</v>
      </c>
      <c r="F75" s="562">
        <v>-550.50877999999989</v>
      </c>
      <c r="G75" s="35"/>
      <c r="H75" s="76"/>
      <c r="J75" s="144"/>
      <c r="K75" s="76"/>
    </row>
    <row r="76" spans="1:11" ht="12" customHeight="1">
      <c r="A76" s="308" t="s">
        <v>460</v>
      </c>
      <c r="B76" s="77">
        <v>5844.596966792762</v>
      </c>
      <c r="C76" s="77">
        <v>5278.6423877478728</v>
      </c>
      <c r="D76" s="561">
        <v>-11670.108390840418</v>
      </c>
      <c r="E76" s="561">
        <v>-2991.7293213584535</v>
      </c>
      <c r="F76" s="562">
        <v>0</v>
      </c>
      <c r="G76" s="35"/>
      <c r="H76" s="76"/>
      <c r="J76" s="144"/>
      <c r="K76" s="76"/>
    </row>
    <row r="77" spans="1:11" ht="12" customHeight="1">
      <c r="A77" s="308" t="s">
        <v>466</v>
      </c>
      <c r="B77" s="77">
        <v>665.11098999999979</v>
      </c>
      <c r="C77" s="77">
        <v>478.63142000000005</v>
      </c>
      <c r="D77" s="561">
        <v>-462.11471999999998</v>
      </c>
      <c r="E77" s="561">
        <v>-484.92826000000014</v>
      </c>
      <c r="F77" s="562">
        <v>0</v>
      </c>
      <c r="G77" s="35"/>
      <c r="H77" s="76"/>
      <c r="J77" s="144"/>
      <c r="K77" s="76"/>
    </row>
    <row r="78" spans="1:11" ht="12" customHeight="1">
      <c r="A78" s="556" t="s">
        <v>461</v>
      </c>
      <c r="B78" s="557">
        <v>81737.186910000033</v>
      </c>
      <c r="C78" s="557">
        <v>722.63214999999968</v>
      </c>
      <c r="D78" s="557">
        <v>3505.4520100000004</v>
      </c>
      <c r="E78" s="557">
        <v>8892.8565900000012</v>
      </c>
      <c r="F78" s="401">
        <v>5742.0693699999993</v>
      </c>
      <c r="G78" s="35"/>
      <c r="H78" s="76"/>
      <c r="J78" s="144"/>
      <c r="K78" s="76"/>
    </row>
  </sheetData>
  <conditionalFormatting sqref="B62:F62">
    <cfRule type="cellIs" priority="54" stopIfTrue="1" operator="greaterThan">
      <formula>10</formula>
    </cfRule>
  </conditionalFormatting>
  <conditionalFormatting sqref="B67:F67">
    <cfRule type="cellIs" priority="53"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6" stopIfTrue="1" operator="greaterThan">
      <formula>10</formula>
    </cfRule>
  </conditionalFormatting>
  <conditionalFormatting sqref="B29:J29">
    <cfRule type="cellIs" priority="15" stopIfTrue="1" operator="greaterThan">
      <formula>10</formula>
    </cfRule>
  </conditionalFormatting>
  <conditionalFormatting sqref="B33:J33">
    <cfRule type="cellIs" priority="9" stopIfTrue="1" operator="greaterThan">
      <formula>10</formula>
    </cfRule>
  </conditionalFormatting>
  <conditionalFormatting sqref="C56:F56">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25</v>
      </c>
      <c r="B5" s="19"/>
      <c r="C5" s="19"/>
      <c r="D5" s="20"/>
      <c r="E5" s="20"/>
      <c r="F5" s="20"/>
      <c r="G5" s="20"/>
      <c r="H5" s="20"/>
      <c r="J5" s="101" t="s">
        <v>124</v>
      </c>
      <c r="K5" s="20"/>
    </row>
    <row r="6" spans="1:12" ht="16.5" customHeight="1">
      <c r="A6" s="37"/>
      <c r="B6" s="17"/>
      <c r="C6" s="17"/>
      <c r="I6" s="17"/>
      <c r="J6" s="18"/>
      <c r="K6" s="39"/>
    </row>
    <row r="7" spans="1:12" s="28" customFormat="1" ht="12.75">
      <c r="A7" s="183" t="s">
        <v>26</v>
      </c>
      <c r="B7" s="184">
        <v>45657</v>
      </c>
      <c r="C7" s="184">
        <v>45565</v>
      </c>
      <c r="D7" s="184">
        <v>45473</v>
      </c>
      <c r="E7" s="184">
        <v>45382</v>
      </c>
      <c r="F7" s="184">
        <v>45291</v>
      </c>
      <c r="G7" s="184">
        <v>45199</v>
      </c>
      <c r="H7" s="184">
        <v>45107</v>
      </c>
      <c r="I7" s="184">
        <v>45016</v>
      </c>
      <c r="J7" s="185">
        <v>44926</v>
      </c>
      <c r="K7" s="39"/>
    </row>
    <row r="8" spans="1:12" ht="12.95" customHeight="1">
      <c r="A8" s="196" t="s">
        <v>467</v>
      </c>
      <c r="B8" s="29">
        <v>3818305.0883430261</v>
      </c>
      <c r="C8" s="29">
        <v>3376015.5454206178</v>
      </c>
      <c r="D8" s="29">
        <v>3217447.9065120304</v>
      </c>
      <c r="E8" s="29">
        <v>3402337.7680235133</v>
      </c>
      <c r="F8" s="29">
        <v>3119394.3146366109</v>
      </c>
      <c r="G8" s="29">
        <v>2857963.5100563476</v>
      </c>
      <c r="H8" s="29">
        <v>2604108.271635015</v>
      </c>
      <c r="I8" s="29">
        <v>2574177.3277587444</v>
      </c>
      <c r="J8" s="173">
        <v>2482287.8456290513</v>
      </c>
      <c r="K8" s="39"/>
      <c r="L8" s="18"/>
    </row>
    <row r="9" spans="1:12" ht="12.95" customHeight="1">
      <c r="A9" s="196" t="s">
        <v>44</v>
      </c>
      <c r="B9" s="29">
        <v>309804.13660999987</v>
      </c>
      <c r="C9" s="29">
        <v>259933.21875</v>
      </c>
      <c r="D9" s="29">
        <v>157130.96259000004</v>
      </c>
      <c r="E9" s="29">
        <v>249968.00151</v>
      </c>
      <c r="F9" s="29">
        <v>340340.68199000001</v>
      </c>
      <c r="G9" s="29">
        <v>269827.79855000001</v>
      </c>
      <c r="H9" s="29">
        <v>369288.57456896437</v>
      </c>
      <c r="I9" s="29">
        <v>297012.41318960866</v>
      </c>
      <c r="J9" s="173">
        <v>373583.73360000009</v>
      </c>
      <c r="K9" s="39"/>
      <c r="L9" s="18"/>
    </row>
    <row r="10" spans="1:12" ht="12.95" customHeight="1">
      <c r="A10" s="196" t="s">
        <v>29</v>
      </c>
      <c r="B10" s="29">
        <v>4591906.1140253367</v>
      </c>
      <c r="C10" s="29">
        <v>4168778.0179016721</v>
      </c>
      <c r="D10" s="29">
        <v>3925876.9636855521</v>
      </c>
      <c r="E10" s="29">
        <v>3676442.3906392511</v>
      </c>
      <c r="F10" s="29">
        <v>3591516.6669612294</v>
      </c>
      <c r="G10" s="29">
        <v>3396048.1136805834</v>
      </c>
      <c r="H10" s="29">
        <v>3272083.6331538022</v>
      </c>
      <c r="I10" s="29">
        <v>3167568.316444614</v>
      </c>
      <c r="J10" s="173">
        <v>3229214.4498271379</v>
      </c>
      <c r="K10" s="39"/>
      <c r="L10" s="18"/>
    </row>
    <row r="11" spans="1:12" ht="12.95" customHeight="1">
      <c r="A11" s="196" t="s">
        <v>462</v>
      </c>
      <c r="B11" s="29">
        <v>-39813.315238485971</v>
      </c>
      <c r="C11" s="29">
        <v>-42543.357925994729</v>
      </c>
      <c r="D11" s="29">
        <v>-35332.560893544978</v>
      </c>
      <c r="E11" s="29">
        <v>-31842.681879898257</v>
      </c>
      <c r="F11" s="29">
        <v>-29725.481080237038</v>
      </c>
      <c r="G11" s="29">
        <v>-20465.698823775274</v>
      </c>
      <c r="H11" s="29">
        <v>-18588.372761479706</v>
      </c>
      <c r="I11" s="29">
        <v>-18384.017491922939</v>
      </c>
      <c r="J11" s="173">
        <v>-20642.399534963526</v>
      </c>
      <c r="K11" s="39"/>
      <c r="L11" s="29"/>
    </row>
    <row r="12" spans="1:12" ht="12.95" customHeight="1">
      <c r="A12" s="196" t="s">
        <v>30</v>
      </c>
      <c r="B12" s="29">
        <v>5366.6577721047306</v>
      </c>
      <c r="C12" s="29">
        <v>10598.153314979649</v>
      </c>
      <c r="D12" s="29">
        <v>15918.830150615329</v>
      </c>
      <c r="E12" s="29">
        <v>22933.577541329665</v>
      </c>
      <c r="F12" s="29">
        <v>49504.523791153551</v>
      </c>
      <c r="G12" s="29">
        <v>36873.141551078901</v>
      </c>
      <c r="H12" s="29">
        <v>28199.397270624046</v>
      </c>
      <c r="I12" s="29">
        <v>19806.865414258424</v>
      </c>
      <c r="J12" s="173">
        <v>21019.391341309005</v>
      </c>
      <c r="K12" s="39"/>
      <c r="L12" s="29"/>
    </row>
    <row r="13" spans="1:12" ht="12.95" customHeight="1">
      <c r="A13" s="196" t="s">
        <v>31</v>
      </c>
      <c r="B13" s="29">
        <v>50742.176171821309</v>
      </c>
      <c r="C13" s="29">
        <v>47566.832930406992</v>
      </c>
      <c r="D13" s="29">
        <v>48680.671374893311</v>
      </c>
      <c r="E13" s="29">
        <v>50732.864067045957</v>
      </c>
      <c r="F13" s="29">
        <v>54559.465936730317</v>
      </c>
      <c r="G13" s="29">
        <v>50923.600745152587</v>
      </c>
      <c r="H13" s="29">
        <v>52223.460369538603</v>
      </c>
      <c r="I13" s="29">
        <v>50353.03952798299</v>
      </c>
      <c r="J13" s="173">
        <v>49538.792329859178</v>
      </c>
      <c r="K13" s="39"/>
      <c r="L13" s="29"/>
    </row>
    <row r="14" spans="1:12" ht="12.95" customHeight="1">
      <c r="A14" s="202" t="s">
        <v>32</v>
      </c>
      <c r="B14" s="187">
        <v>8736310.8576838039</v>
      </c>
      <c r="C14" s="187">
        <v>7820348.4103916818</v>
      </c>
      <c r="D14" s="187">
        <v>7329722.7734195469</v>
      </c>
      <c r="E14" s="187">
        <v>7370571.9199012415</v>
      </c>
      <c r="F14" s="187">
        <v>7125590.172235488</v>
      </c>
      <c r="G14" s="187">
        <v>6591170.4657593882</v>
      </c>
      <c r="H14" s="187">
        <v>6307314.9642364644</v>
      </c>
      <c r="I14" s="187">
        <v>6090533.9448432857</v>
      </c>
      <c r="J14" s="188">
        <v>6135001.8131923946</v>
      </c>
      <c r="K14" s="39"/>
      <c r="L14" s="29"/>
    </row>
    <row r="15" spans="1:12" ht="12" customHeight="1">
      <c r="A15" s="197" t="s">
        <v>33</v>
      </c>
      <c r="B15" s="29">
        <v>4855100.7202088796</v>
      </c>
      <c r="C15" s="29">
        <v>4160515.8415120491</v>
      </c>
      <c r="D15" s="29">
        <v>3882999.125061857</v>
      </c>
      <c r="E15" s="29">
        <v>3926713.7451425609</v>
      </c>
      <c r="F15" s="29">
        <v>3808162.11316856</v>
      </c>
      <c r="G15" s="29">
        <v>3814479.7031511692</v>
      </c>
      <c r="H15" s="29">
        <v>4005191.461511021</v>
      </c>
      <c r="I15" s="29">
        <v>4339971.4719319846</v>
      </c>
      <c r="J15" s="173">
        <v>4644843.1691666879</v>
      </c>
      <c r="K15" s="39"/>
      <c r="L15" s="40"/>
    </row>
    <row r="16" spans="1:12" ht="12" customHeight="1">
      <c r="A16" s="197" t="s">
        <v>34</v>
      </c>
      <c r="B16" s="29">
        <v>2019593.2785708962</v>
      </c>
      <c r="C16" s="29">
        <v>2085709.9187891462</v>
      </c>
      <c r="D16" s="29">
        <v>1862361.3253722144</v>
      </c>
      <c r="E16" s="29">
        <v>1970166.386043488</v>
      </c>
      <c r="F16" s="29">
        <v>1897963.4699657084</v>
      </c>
      <c r="G16" s="29">
        <v>1486318.1039093584</v>
      </c>
      <c r="H16" s="29">
        <v>1049677.01859</v>
      </c>
      <c r="I16" s="29">
        <v>524410.33734000009</v>
      </c>
      <c r="J16" s="173">
        <v>254974.84261000002</v>
      </c>
      <c r="K16" s="39"/>
    </row>
    <row r="17" spans="1:12" ht="12" customHeight="1">
      <c r="A17" s="197" t="s">
        <v>35</v>
      </c>
      <c r="B17" s="29">
        <v>35415.655525556816</v>
      </c>
      <c r="C17" s="29">
        <v>40134.331279710314</v>
      </c>
      <c r="D17" s="29">
        <v>38568.916814653705</v>
      </c>
      <c r="E17" s="29">
        <v>37461.360965510466</v>
      </c>
      <c r="F17" s="29">
        <v>24879.520893106266</v>
      </c>
      <c r="G17" s="29">
        <v>15406.011713773856</v>
      </c>
      <c r="H17" s="29">
        <v>7499.4820352952411</v>
      </c>
      <c r="I17" s="29">
        <v>2517.4484563148317</v>
      </c>
      <c r="J17" s="173">
        <v>696.66298000000006</v>
      </c>
      <c r="K17" s="39"/>
    </row>
    <row r="18" spans="1:12" ht="12" customHeight="1">
      <c r="A18" s="197" t="s">
        <v>36</v>
      </c>
      <c r="B18" s="29">
        <v>927685.82504999998</v>
      </c>
      <c r="C18" s="29">
        <v>679550.37842000008</v>
      </c>
      <c r="D18" s="29">
        <v>735281.31864000007</v>
      </c>
      <c r="E18" s="29">
        <v>568355.17849000008</v>
      </c>
      <c r="F18" s="29">
        <v>563633.7332299999</v>
      </c>
      <c r="G18" s="29">
        <v>461635.37112000003</v>
      </c>
      <c r="H18" s="29">
        <v>510934.18651999999</v>
      </c>
      <c r="I18" s="29">
        <v>539806.77065999992</v>
      </c>
      <c r="J18" s="173">
        <v>586253.56959000009</v>
      </c>
      <c r="K18" s="39"/>
    </row>
    <row r="19" spans="1:12" s="35" customFormat="1" ht="12" customHeight="1">
      <c r="A19" s="198" t="s">
        <v>208</v>
      </c>
      <c r="B19" s="32">
        <v>7837795.4793553324</v>
      </c>
      <c r="C19" s="32">
        <v>6965910.4700009059</v>
      </c>
      <c r="D19" s="32">
        <v>6519210.6858887253</v>
      </c>
      <c r="E19" s="32">
        <v>6502696.6706415592</v>
      </c>
      <c r="F19" s="32">
        <v>6294638.8372573741</v>
      </c>
      <c r="G19" s="32">
        <v>5777839.1898943018</v>
      </c>
      <c r="H19" s="32">
        <v>5573302.1486563161</v>
      </c>
      <c r="I19" s="32">
        <v>5406706.028388299</v>
      </c>
      <c r="J19" s="175">
        <v>5486768.2443466876</v>
      </c>
      <c r="K19" s="39"/>
    </row>
    <row r="20" spans="1:12" ht="12.95" customHeight="1">
      <c r="A20" s="196" t="s">
        <v>37</v>
      </c>
      <c r="B20" s="29">
        <v>93601.462642402388</v>
      </c>
      <c r="C20" s="29">
        <v>108604.88660373955</v>
      </c>
      <c r="D20" s="29">
        <v>100709.52627970628</v>
      </c>
      <c r="E20" s="29">
        <v>141573.44629315397</v>
      </c>
      <c r="F20" s="29">
        <v>147933.96217842994</v>
      </c>
      <c r="G20" s="29">
        <v>124238.27773015086</v>
      </c>
      <c r="H20" s="29">
        <v>120896.24478739896</v>
      </c>
      <c r="I20" s="29">
        <v>98869.655835759797</v>
      </c>
      <c r="J20" s="173">
        <v>96540.807686862347</v>
      </c>
      <c r="K20" s="39"/>
      <c r="L20" s="18"/>
    </row>
    <row r="21" spans="1:12" ht="12.95" customHeight="1">
      <c r="A21" s="196" t="s">
        <v>38</v>
      </c>
      <c r="B21" s="29">
        <v>126256.51445</v>
      </c>
      <c r="C21" s="29">
        <v>106079.23114</v>
      </c>
      <c r="D21" s="29">
        <v>107520.88038999999</v>
      </c>
      <c r="E21" s="29">
        <v>127567.50629999999</v>
      </c>
      <c r="F21" s="29">
        <v>126652.23936000001</v>
      </c>
      <c r="G21" s="29">
        <v>166847.94834999999</v>
      </c>
      <c r="H21" s="29">
        <v>131300.63573000001</v>
      </c>
      <c r="I21" s="29">
        <v>131069.93874000001</v>
      </c>
      <c r="J21" s="173">
        <v>130842.80071000001</v>
      </c>
      <c r="K21" s="39"/>
    </row>
    <row r="22" spans="1:12" ht="12.95" customHeight="1">
      <c r="A22" s="202" t="s">
        <v>39</v>
      </c>
      <c r="B22" s="187">
        <v>8057653.4564477345</v>
      </c>
      <c r="C22" s="187">
        <v>7180594.5877446448</v>
      </c>
      <c r="D22" s="187">
        <v>6727441.0925584314</v>
      </c>
      <c r="E22" s="187">
        <v>6771837.6232347125</v>
      </c>
      <c r="F22" s="187">
        <v>6569225.0387958037</v>
      </c>
      <c r="G22" s="187">
        <v>6068925.4159744531</v>
      </c>
      <c r="H22" s="187">
        <v>5825499.029173715</v>
      </c>
      <c r="I22" s="187">
        <v>5636645.622964059</v>
      </c>
      <c r="J22" s="188">
        <v>5714151.8527435502</v>
      </c>
      <c r="K22" s="39"/>
    </row>
    <row r="23" spans="1:12" ht="12.95" customHeight="1">
      <c r="A23" s="203" t="s">
        <v>40</v>
      </c>
      <c r="B23" s="187">
        <v>678657.40149606846</v>
      </c>
      <c r="C23" s="187">
        <v>639753.82288703613</v>
      </c>
      <c r="D23" s="187">
        <v>602281.68108111352</v>
      </c>
      <c r="E23" s="187">
        <v>598734.29630653001</v>
      </c>
      <c r="F23" s="187">
        <v>556365.1336256786</v>
      </c>
      <c r="G23" s="187">
        <v>522245.04983493552</v>
      </c>
      <c r="H23" s="187">
        <v>481815.93495274964</v>
      </c>
      <c r="I23" s="187">
        <v>453888.32184922654</v>
      </c>
      <c r="J23" s="188">
        <v>420849.9603488461</v>
      </c>
      <c r="K23" s="39"/>
      <c r="L23" s="41"/>
    </row>
    <row r="24" spans="1:12" ht="12.95" customHeight="1">
      <c r="A24" s="199" t="s">
        <v>41</v>
      </c>
      <c r="B24" s="29">
        <v>8571.1209784999974</v>
      </c>
      <c r="C24" s="29">
        <v>8006.209355</v>
      </c>
      <c r="D24" s="29">
        <v>7694.6286029999983</v>
      </c>
      <c r="E24" s="29">
        <v>7394.4803805000001</v>
      </c>
      <c r="F24" s="29">
        <v>7936.5709575000001</v>
      </c>
      <c r="G24" s="29">
        <v>7705.5760255000005</v>
      </c>
      <c r="H24" s="29">
        <v>7287.024976499999</v>
      </c>
      <c r="I24" s="29">
        <v>7009.3935699999993</v>
      </c>
      <c r="J24" s="173">
        <v>7907.933442999999</v>
      </c>
      <c r="K24" s="39"/>
    </row>
    <row r="25" spans="1:12" ht="12.95" customHeight="1">
      <c r="A25" s="202" t="s">
        <v>42</v>
      </c>
      <c r="B25" s="187">
        <v>8736310.8579438031</v>
      </c>
      <c r="C25" s="187">
        <v>7820348.4106316809</v>
      </c>
      <c r="D25" s="187">
        <v>7329722.7736395448</v>
      </c>
      <c r="E25" s="187">
        <v>7370571.9195412425</v>
      </c>
      <c r="F25" s="187">
        <v>7125590.1724214824</v>
      </c>
      <c r="G25" s="187">
        <v>6591170.465809389</v>
      </c>
      <c r="H25" s="187">
        <v>6307314.9641264649</v>
      </c>
      <c r="I25" s="187">
        <v>6090533.944813286</v>
      </c>
      <c r="J25" s="188">
        <v>6135001.8130923966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43</v>
      </c>
      <c r="B28" s="20"/>
      <c r="C28" s="20"/>
      <c r="D28" s="20"/>
      <c r="E28" s="20"/>
      <c r="F28" s="20"/>
      <c r="G28" s="20"/>
      <c r="H28" s="20"/>
      <c r="I28" s="20"/>
      <c r="J28" s="20"/>
    </row>
    <row r="29" spans="1:12" ht="12" customHeight="1">
      <c r="B29" s="17"/>
      <c r="C29" s="17"/>
    </row>
    <row r="30" spans="1:12" ht="12" customHeight="1">
      <c r="A30" s="183" t="s">
        <v>26</v>
      </c>
      <c r="B30" s="184">
        <v>45657</v>
      </c>
      <c r="C30" s="184">
        <v>45291</v>
      </c>
      <c r="D30" s="184">
        <v>44926</v>
      </c>
      <c r="E30" s="184">
        <v>44561</v>
      </c>
      <c r="F30" s="185">
        <v>44196</v>
      </c>
    </row>
    <row r="31" spans="1:12" ht="12" customHeight="1">
      <c r="A31" s="196" t="s">
        <v>467</v>
      </c>
      <c r="B31" s="29">
        <v>3818305.0883430261</v>
      </c>
      <c r="C31" s="29">
        <v>3119394.3146366109</v>
      </c>
      <c r="D31" s="29">
        <v>2482287.8456290513</v>
      </c>
      <c r="E31" s="29">
        <v>3987312.048924644</v>
      </c>
      <c r="F31" s="173">
        <v>2393536.9243600001</v>
      </c>
    </row>
    <row r="32" spans="1:12" ht="12" customHeight="1">
      <c r="A32" s="196" t="s">
        <v>44</v>
      </c>
      <c r="B32" s="29">
        <v>309804.13660999987</v>
      </c>
      <c r="C32" s="29">
        <v>340340.68199000001</v>
      </c>
      <c r="D32" s="29">
        <v>373583.73360000004</v>
      </c>
      <c r="E32" s="29">
        <v>135855.76333000002</v>
      </c>
      <c r="F32" s="173">
        <v>330055.05290000001</v>
      </c>
      <c r="J32" s="39"/>
    </row>
    <row r="33" spans="1:10" ht="12" customHeight="1">
      <c r="A33" s="196" t="s">
        <v>29</v>
      </c>
      <c r="B33" s="29">
        <v>4591906.1140253367</v>
      </c>
      <c r="C33" s="29">
        <v>3591516.6669612294</v>
      </c>
      <c r="D33" s="29">
        <v>3229214.4498271379</v>
      </c>
      <c r="E33" s="29">
        <v>2696209.5903699999</v>
      </c>
      <c r="F33" s="173">
        <v>2225681.2147399993</v>
      </c>
    </row>
    <row r="34" spans="1:10" ht="12" customHeight="1">
      <c r="A34" s="196" t="s">
        <v>462</v>
      </c>
      <c r="B34" s="29">
        <v>-39813.315238485971</v>
      </c>
      <c r="C34" s="29">
        <v>-29725.481080237038</v>
      </c>
      <c r="D34" s="29">
        <v>-20642.399534963526</v>
      </c>
      <c r="E34" s="29">
        <v>-19049.234470000003</v>
      </c>
      <c r="F34" s="173">
        <v>-16858.293280000002</v>
      </c>
    </row>
    <row r="35" spans="1:10" ht="11.25" customHeight="1">
      <c r="A35" s="196" t="s">
        <v>30</v>
      </c>
      <c r="B35" s="29">
        <v>5366.6577721047306</v>
      </c>
      <c r="C35" s="29">
        <v>49504.523791153551</v>
      </c>
      <c r="D35" s="29">
        <v>21019.391341309005</v>
      </c>
      <c r="E35" s="29">
        <v>9746.0451667091929</v>
      </c>
      <c r="F35" s="173">
        <v>9387.9634400000032</v>
      </c>
    </row>
    <row r="36" spans="1:10" ht="12" customHeight="1">
      <c r="A36" s="196" t="s">
        <v>31</v>
      </c>
      <c r="B36" s="29">
        <v>50742.176171821309</v>
      </c>
      <c r="C36" s="29">
        <v>54559.465936730317</v>
      </c>
      <c r="D36" s="29">
        <v>49538.792329859178</v>
      </c>
      <c r="E36" s="29">
        <v>34856.134541958389</v>
      </c>
      <c r="F36" s="173">
        <v>29603.968930000003</v>
      </c>
    </row>
    <row r="37" spans="1:10" ht="12" customHeight="1">
      <c r="A37" s="202" t="s">
        <v>32</v>
      </c>
      <c r="B37" s="187">
        <v>8736310.8576838039</v>
      </c>
      <c r="C37" s="187">
        <v>7125590.172235488</v>
      </c>
      <c r="D37" s="194">
        <v>6135001.8131923946</v>
      </c>
      <c r="E37" s="194">
        <v>6844930.3478633128</v>
      </c>
      <c r="F37" s="195">
        <v>4971406.8310900005</v>
      </c>
    </row>
    <row r="38" spans="1:10" ht="12" customHeight="1">
      <c r="A38" s="197" t="s">
        <v>33</v>
      </c>
      <c r="B38" s="29">
        <v>4855100.7202088796</v>
      </c>
      <c r="C38" s="29">
        <v>3808162.11316856</v>
      </c>
      <c r="D38" s="29">
        <v>4644843.1691666879</v>
      </c>
      <c r="E38" s="29">
        <v>5649592.7496258803</v>
      </c>
      <c r="F38" s="173">
        <v>3635165.9831299996</v>
      </c>
    </row>
    <row r="39" spans="1:10" ht="12" customHeight="1">
      <c r="A39" s="197" t="s">
        <v>34</v>
      </c>
      <c r="B39" s="29">
        <v>2019593.2785708962</v>
      </c>
      <c r="C39" s="29">
        <v>1897963.4699657084</v>
      </c>
      <c r="D39" s="29">
        <v>254974.84261000002</v>
      </c>
      <c r="E39" s="29">
        <v>159282.65912</v>
      </c>
      <c r="F39" s="173">
        <v>483301.42206000001</v>
      </c>
    </row>
    <row r="40" spans="1:10" ht="12" customHeight="1">
      <c r="A40" s="197" t="s">
        <v>35</v>
      </c>
      <c r="B40" s="29">
        <v>35415.655525556816</v>
      </c>
      <c r="C40" s="29">
        <v>24879.520893106266</v>
      </c>
      <c r="D40" s="29">
        <v>696.66298000000006</v>
      </c>
      <c r="E40" s="29">
        <v>-1255.4339500000001</v>
      </c>
      <c r="F40" s="173">
        <v>1302.42507</v>
      </c>
      <c r="J40" s="21"/>
    </row>
    <row r="41" spans="1:10" ht="12" customHeight="1">
      <c r="A41" s="197" t="s">
        <v>36</v>
      </c>
      <c r="B41" s="29">
        <v>927685.82504999998</v>
      </c>
      <c r="C41" s="29">
        <v>563633.7332299999</v>
      </c>
      <c r="D41" s="29">
        <v>586253.56959000009</v>
      </c>
      <c r="E41" s="29">
        <v>546279.51752999995</v>
      </c>
      <c r="F41" s="173">
        <v>468584.68137000001</v>
      </c>
      <c r="J41" s="21"/>
    </row>
    <row r="42" spans="1:10" ht="12" customHeight="1">
      <c r="A42" s="198" t="s">
        <v>208</v>
      </c>
      <c r="B42" s="32">
        <v>7837795.4793553324</v>
      </c>
      <c r="C42" s="32">
        <v>6294638.8372573741</v>
      </c>
      <c r="D42" s="32">
        <v>5486768.2443466876</v>
      </c>
      <c r="E42" s="32">
        <v>6353899.4923258796</v>
      </c>
      <c r="F42" s="173">
        <v>4588354.5116299996</v>
      </c>
      <c r="J42" s="21"/>
    </row>
    <row r="43" spans="1:10" ht="12" customHeight="1">
      <c r="A43" s="196" t="s">
        <v>45</v>
      </c>
      <c r="B43" s="29">
        <v>93601.462642402388</v>
      </c>
      <c r="C43" s="29">
        <v>147933.96217842991</v>
      </c>
      <c r="D43" s="29">
        <v>96540.807686862347</v>
      </c>
      <c r="E43" s="29">
        <v>55852.240524053908</v>
      </c>
      <c r="F43" s="173">
        <v>27173.229350000009</v>
      </c>
      <c r="I43" s="42"/>
      <c r="J43" s="42"/>
    </row>
    <row r="44" spans="1:10" ht="12" customHeight="1">
      <c r="A44" s="196" t="s">
        <v>38</v>
      </c>
      <c r="B44" s="29">
        <v>126256.51445</v>
      </c>
      <c r="C44" s="29">
        <v>126652.23936000001</v>
      </c>
      <c r="D44" s="29">
        <v>130842.80071000001</v>
      </c>
      <c r="E44" s="29">
        <v>110377.89449000001</v>
      </c>
      <c r="F44" s="173">
        <v>110603.03453</v>
      </c>
    </row>
    <row r="45" spans="1:10" ht="12" customHeight="1">
      <c r="A45" s="202" t="s">
        <v>39</v>
      </c>
      <c r="B45" s="187">
        <v>8057653.4564477345</v>
      </c>
      <c r="C45" s="187">
        <v>6569225.0387958037</v>
      </c>
      <c r="D45" s="194">
        <v>5714151.8527435502</v>
      </c>
      <c r="E45" s="194">
        <v>6520129.6273399331</v>
      </c>
      <c r="F45" s="195">
        <v>4726130.7755099991</v>
      </c>
    </row>
    <row r="46" spans="1:10" ht="12" customHeight="1">
      <c r="A46" s="205" t="s">
        <v>40</v>
      </c>
      <c r="B46" s="187">
        <v>678657.40149606846</v>
      </c>
      <c r="C46" s="187">
        <v>556365.1336256786</v>
      </c>
      <c r="D46" s="194">
        <v>420849.9603488461</v>
      </c>
      <c r="E46" s="194">
        <v>324800.72048337938</v>
      </c>
      <c r="F46" s="195">
        <v>245276.05558000001</v>
      </c>
    </row>
    <row r="47" spans="1:10" ht="12" customHeight="1">
      <c r="A47" s="204" t="s">
        <v>41</v>
      </c>
      <c r="B47" s="29">
        <v>8571.1209784999974</v>
      </c>
      <c r="C47" s="29">
        <v>7936.5709575000001</v>
      </c>
      <c r="D47" s="29">
        <v>7907.933442999999</v>
      </c>
      <c r="E47" s="29">
        <v>8384.2595100000017</v>
      </c>
      <c r="F47" s="173">
        <v>8482.6925439999995</v>
      </c>
    </row>
    <row r="48" spans="1:10" ht="12" customHeight="1">
      <c r="A48" s="202" t="s">
        <v>42</v>
      </c>
      <c r="B48" s="187">
        <v>8736310.8579438031</v>
      </c>
      <c r="C48" s="187">
        <v>7125590.1724214824</v>
      </c>
      <c r="D48" s="187">
        <v>6135001.8130923966</v>
      </c>
      <c r="E48" s="194">
        <v>6844930.3478233125</v>
      </c>
      <c r="F48" s="195">
        <v>4971406.8310899995</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6406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274" t="s">
        <v>0</v>
      </c>
      <c r="B1" s="9"/>
      <c r="C1" s="9"/>
      <c r="D1" s="10"/>
      <c r="E1" s="10"/>
      <c r="F1" s="10"/>
      <c r="G1" s="10"/>
      <c r="H1" s="10"/>
      <c r="I1" s="10"/>
      <c r="J1" s="10"/>
      <c r="N1" s="45"/>
    </row>
    <row r="2" spans="1:14" s="12" customFormat="1" ht="17.25" customHeight="1">
      <c r="A2" s="275">
        <f>Sisukord!A2</f>
        <v>45657</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6"/>
      <c r="B4" s="49"/>
      <c r="C4" s="49"/>
      <c r="D4" s="50"/>
      <c r="E4" s="50"/>
      <c r="F4" s="50"/>
      <c r="G4" s="50"/>
      <c r="H4" s="50"/>
      <c r="J4" s="52"/>
      <c r="K4" s="16"/>
    </row>
    <row r="5" spans="1:14" ht="18.75">
      <c r="A5" s="277" t="s">
        <v>122</v>
      </c>
      <c r="B5" s="49"/>
      <c r="C5" s="49"/>
      <c r="D5" s="50"/>
      <c r="E5" s="50"/>
      <c r="F5" s="50"/>
      <c r="G5" s="50"/>
      <c r="H5" s="50"/>
      <c r="J5" s="101" t="s">
        <v>124</v>
      </c>
      <c r="K5" s="16"/>
    </row>
    <row r="6" spans="1:14" s="21" customFormat="1" ht="12" customHeight="1">
      <c r="A6" s="276"/>
      <c r="B6" s="49"/>
      <c r="C6" s="49"/>
      <c r="D6" s="49"/>
      <c r="E6" s="49"/>
      <c r="F6" s="49"/>
      <c r="G6" s="49"/>
      <c r="H6" s="49"/>
      <c r="I6" s="49"/>
      <c r="J6" s="49"/>
      <c r="K6" s="16"/>
      <c r="N6" s="53"/>
    </row>
    <row r="7" spans="1:14" s="28" customFormat="1" ht="12" customHeight="1">
      <c r="A7" s="183" t="s">
        <v>178</v>
      </c>
      <c r="B7" s="215" t="s">
        <v>514</v>
      </c>
      <c r="C7" s="184" t="s">
        <v>515</v>
      </c>
      <c r="D7" s="184" t="s">
        <v>516</v>
      </c>
      <c r="E7" s="184" t="s">
        <v>517</v>
      </c>
      <c r="F7" s="184" t="s">
        <v>518</v>
      </c>
      <c r="G7" s="184" t="s">
        <v>519</v>
      </c>
      <c r="H7" s="184" t="s">
        <v>520</v>
      </c>
      <c r="I7" s="184" t="s">
        <v>355</v>
      </c>
      <c r="J7" s="185" t="s">
        <v>241</v>
      </c>
      <c r="K7" s="61"/>
      <c r="N7" s="54"/>
    </row>
    <row r="8" spans="1:14" s="30" customFormat="1" ht="12" customHeight="1">
      <c r="A8" s="290" t="s">
        <v>46</v>
      </c>
      <c r="B8" s="55">
        <v>0.21971252641186242</v>
      </c>
      <c r="C8" s="92">
        <v>0.22431762352883594</v>
      </c>
      <c r="D8" s="92">
        <v>0.2582633307359507</v>
      </c>
      <c r="E8" s="92">
        <v>0.28458028312948652</v>
      </c>
      <c r="F8" s="92">
        <v>0.24488374143101932</v>
      </c>
      <c r="G8" s="92">
        <v>0.31590635319152344</v>
      </c>
      <c r="H8" s="92">
        <v>0.30694864332869221</v>
      </c>
      <c r="I8" s="92">
        <v>0.3038185354436041</v>
      </c>
      <c r="J8" s="206">
        <v>0.24047587078879318</v>
      </c>
      <c r="K8" s="61"/>
      <c r="N8" s="56"/>
    </row>
    <row r="9" spans="1:14" s="30" customFormat="1" ht="12" customHeight="1">
      <c r="A9" s="290" t="s">
        <v>186</v>
      </c>
      <c r="B9" s="55">
        <v>0.26052878930723988</v>
      </c>
      <c r="C9" s="92">
        <v>0.26078034315558035</v>
      </c>
      <c r="D9" s="92">
        <v>0.29860018450268638</v>
      </c>
      <c r="E9" s="92">
        <v>0.32852403549655507</v>
      </c>
      <c r="F9" s="92">
        <v>0.28710173382588761</v>
      </c>
      <c r="G9" s="92">
        <v>0.36670955841346681</v>
      </c>
      <c r="H9" s="92">
        <v>0.35373727330347504</v>
      </c>
      <c r="I9" s="92">
        <v>0.36346286429921043</v>
      </c>
      <c r="J9" s="206">
        <v>0.29062795593738416</v>
      </c>
      <c r="K9" s="61"/>
      <c r="N9" s="56"/>
    </row>
    <row r="10" spans="1:14" s="30" customFormat="1" ht="12" customHeight="1">
      <c r="A10" s="290" t="s">
        <v>47</v>
      </c>
      <c r="B10" s="55">
        <v>1.7548739882475354E-2</v>
      </c>
      <c r="C10" s="92">
        <v>1.8322100310857795E-2</v>
      </c>
      <c r="D10" s="92">
        <v>2.0998395968453765E-2</v>
      </c>
      <c r="E10" s="92">
        <v>2.2462420135533932E-2</v>
      </c>
      <c r="F10" s="92">
        <v>1.9111768162234536E-2</v>
      </c>
      <c r="G10" s="92">
        <v>2.4483602845056782E-2</v>
      </c>
      <c r="H10" s="92">
        <v>2.2991564040450906E-2</v>
      </c>
      <c r="I10" s="92">
        <v>2.1635356519258863E-2</v>
      </c>
      <c r="J10" s="206">
        <v>1.5690137991484974E-2</v>
      </c>
      <c r="K10" s="61"/>
    </row>
    <row r="11" spans="1:14" s="30" customFormat="1" ht="12" customHeight="1">
      <c r="A11" s="290" t="s">
        <v>205</v>
      </c>
      <c r="B11" s="55">
        <v>0.30992046481695568</v>
      </c>
      <c r="C11" s="92">
        <v>0.33577273256352319</v>
      </c>
      <c r="D11" s="92">
        <v>0.36177679524392214</v>
      </c>
      <c r="E11" s="92">
        <v>0.35770230236969103</v>
      </c>
      <c r="F11" s="92">
        <v>0.36048544919905312</v>
      </c>
      <c r="G11" s="92">
        <v>0.34416801738023306</v>
      </c>
      <c r="H11" s="92">
        <v>0.30183022113925956</v>
      </c>
      <c r="I11" s="92">
        <v>0.26776487879864458</v>
      </c>
      <c r="J11" s="206">
        <v>0.22504574146605819</v>
      </c>
      <c r="K11" s="61"/>
    </row>
    <row r="12" spans="1:14" s="33" customFormat="1" ht="12" customHeight="1">
      <c r="A12" s="290" t="s">
        <v>48</v>
      </c>
      <c r="B12" s="55">
        <v>3.2315652689680618E-2</v>
      </c>
      <c r="C12" s="92">
        <v>3.581932012385329E-2</v>
      </c>
      <c r="D12" s="92">
        <v>3.8632873432973606E-2</v>
      </c>
      <c r="E12" s="92">
        <v>3.8460629310746688E-2</v>
      </c>
      <c r="F12" s="92">
        <v>4.000548583710422E-2</v>
      </c>
      <c r="G12" s="92">
        <v>4.2823774858665065E-2</v>
      </c>
      <c r="H12" s="92">
        <v>4.1087216238173407E-2</v>
      </c>
      <c r="I12" s="92">
        <v>3.6465833137772449E-2</v>
      </c>
      <c r="J12" s="206">
        <v>2.8730454559522899E-2</v>
      </c>
      <c r="K12" s="61"/>
      <c r="L12" s="57"/>
    </row>
    <row r="13" spans="1:14" ht="12" customHeight="1">
      <c r="A13" s="290" t="s">
        <v>49</v>
      </c>
      <c r="B13" s="55">
        <v>2.9708714426518019E-2</v>
      </c>
      <c r="C13" s="92">
        <v>3.2996408994469026E-2</v>
      </c>
      <c r="D13" s="92">
        <v>3.5920992619202743E-2</v>
      </c>
      <c r="E13" s="92">
        <v>3.5896296175139245E-2</v>
      </c>
      <c r="F13" s="92">
        <v>3.777625552407269E-2</v>
      </c>
      <c r="G13" s="92">
        <v>4.1274456604656451E-2</v>
      </c>
      <c r="H13" s="92">
        <v>4.0115542484130975E-2</v>
      </c>
      <c r="I13" s="92">
        <v>3.5944626987727511E-2</v>
      </c>
      <c r="J13" s="206">
        <v>2.8443644725563894E-2</v>
      </c>
      <c r="K13" s="61"/>
      <c r="L13" s="57"/>
      <c r="N13" s="18"/>
    </row>
    <row r="14" spans="1:14" ht="12" customHeight="1">
      <c r="A14" s="290" t="s">
        <v>55</v>
      </c>
      <c r="B14" s="55">
        <v>0.48025614602674549</v>
      </c>
      <c r="C14" s="92">
        <v>0.4297312095971233</v>
      </c>
      <c r="D14" s="92">
        <v>0.42074561436243973</v>
      </c>
      <c r="E14" s="92">
        <v>0.40619157153477436</v>
      </c>
      <c r="F14" s="92">
        <v>0.44171557133017997</v>
      </c>
      <c r="G14" s="92">
        <v>0.40264334759962123</v>
      </c>
      <c r="H14" s="92">
        <v>0.44111213696460555</v>
      </c>
      <c r="I14" s="92">
        <v>0.44780362806334767</v>
      </c>
      <c r="J14" s="206">
        <v>0.47528857228080368</v>
      </c>
      <c r="K14" s="61"/>
    </row>
    <row r="15" spans="1:14" ht="12" customHeight="1">
      <c r="A15" s="290" t="s">
        <v>50</v>
      </c>
      <c r="B15" s="109">
        <v>12.717950687681679</v>
      </c>
      <c r="C15" s="157">
        <v>12.35394513726145</v>
      </c>
      <c r="D15" s="157">
        <v>12.395616529965643</v>
      </c>
      <c r="E15" s="157">
        <v>12.718515765471848</v>
      </c>
      <c r="F15" s="157">
        <v>12.904207998058414</v>
      </c>
      <c r="G15" s="157">
        <v>13.041045130394892</v>
      </c>
      <c r="H15" s="157">
        <v>13.45533258383486</v>
      </c>
      <c r="I15" s="157">
        <v>14.218699467965614</v>
      </c>
      <c r="J15" s="207">
        <v>15.477153389889848</v>
      </c>
      <c r="K15" s="7"/>
    </row>
    <row r="16" spans="1:14" s="3" customFormat="1" ht="12" customHeight="1">
      <c r="A16" s="290" t="s">
        <v>118</v>
      </c>
      <c r="B16" s="107">
        <v>9.9440089923439148E-4</v>
      </c>
      <c r="C16" s="156">
        <v>7.2205983184402247E-3</v>
      </c>
      <c r="D16" s="156">
        <v>5.3302249305510804E-3</v>
      </c>
      <c r="E16" s="156">
        <v>3.1514599262840483E-3</v>
      </c>
      <c r="F16" s="156">
        <v>1.0840163881825128E-2</v>
      </c>
      <c r="G16" s="156">
        <v>3.4714477839951434E-3</v>
      </c>
      <c r="H16" s="156">
        <v>1.0088859437690334E-3</v>
      </c>
      <c r="I16" s="156">
        <v>-1.9858892432714141E-3</v>
      </c>
      <c r="J16" s="208">
        <v>3.1545193285125383E-4</v>
      </c>
      <c r="K16" s="59"/>
      <c r="L16" s="7"/>
      <c r="N16" s="60"/>
    </row>
    <row r="17" spans="1:14" s="3" customFormat="1" ht="12" customHeight="1">
      <c r="A17" s="290" t="s">
        <v>237</v>
      </c>
      <c r="B17" s="107">
        <v>0.65875840276292519</v>
      </c>
      <c r="C17" s="156">
        <v>0.6563789855916452</v>
      </c>
      <c r="D17" s="156">
        <v>0.67264728798765483</v>
      </c>
      <c r="E17" s="156">
        <v>0.61415402426360277</v>
      </c>
      <c r="F17" s="156">
        <v>0.62149502944570745</v>
      </c>
      <c r="G17" s="156">
        <v>0.63496106054772727</v>
      </c>
      <c r="H17" s="156">
        <v>0.64268249260556509</v>
      </c>
      <c r="I17" s="156">
        <v>0.64706173935119049</v>
      </c>
      <c r="J17" s="208">
        <v>0.65474185126309847</v>
      </c>
      <c r="K17" s="59"/>
      <c r="L17" s="7"/>
      <c r="N17" s="60"/>
    </row>
    <row r="18" spans="1:14" s="3" customFormat="1" ht="12" customHeight="1">
      <c r="A18" s="290" t="s">
        <v>486</v>
      </c>
      <c r="B18" s="107">
        <v>0.81946312440570568</v>
      </c>
      <c r="C18" s="156">
        <v>0.76678678545945689</v>
      </c>
      <c r="D18" s="156">
        <v>0.78901844815962807</v>
      </c>
      <c r="E18" s="156">
        <v>0.74296542009734712</v>
      </c>
      <c r="F18" s="156">
        <v>0.75147799233133172</v>
      </c>
      <c r="G18" s="156">
        <v>0.76604833579387877</v>
      </c>
      <c r="H18" s="156">
        <v>0.80276876687763188</v>
      </c>
      <c r="I18" s="156">
        <v>0.85495000087924999</v>
      </c>
      <c r="J18" s="208">
        <v>0.88650393361210944</v>
      </c>
      <c r="K18" s="59"/>
      <c r="L18" s="7"/>
      <c r="N18" s="60"/>
    </row>
    <row r="19" spans="1:14" s="3" customFormat="1" ht="12" customHeight="1">
      <c r="A19" s="290" t="s">
        <v>121</v>
      </c>
      <c r="B19" s="405">
        <v>3984.2720357789553</v>
      </c>
      <c r="C19" s="406">
        <v>3801.9671351482389</v>
      </c>
      <c r="D19" s="406">
        <v>3813.5285691254303</v>
      </c>
      <c r="E19" s="406">
        <v>3824.8329916343991</v>
      </c>
      <c r="F19" s="406">
        <v>3694.5933940255268</v>
      </c>
      <c r="G19" s="406">
        <v>3743.6177225911633</v>
      </c>
      <c r="H19" s="406">
        <v>4374.3301637473569</v>
      </c>
      <c r="I19" s="406">
        <v>3359</v>
      </c>
      <c r="J19" s="407">
        <v>3329.093015920007</v>
      </c>
      <c r="K19" s="59"/>
      <c r="L19" s="7"/>
      <c r="N19" s="60"/>
    </row>
    <row r="20" spans="1:14" s="3" customFormat="1" ht="12" customHeight="1">
      <c r="A20" s="280" t="s">
        <v>166</v>
      </c>
      <c r="B20" s="108">
        <v>612.61800000000005</v>
      </c>
      <c r="C20" s="158">
        <v>603.01</v>
      </c>
      <c r="D20" s="158">
        <v>596.82000000000005</v>
      </c>
      <c r="E20" s="158">
        <v>594.53800000000001</v>
      </c>
      <c r="F20" s="158">
        <v>586.67600000000004</v>
      </c>
      <c r="G20" s="158">
        <v>577.13699999999994</v>
      </c>
      <c r="H20" s="158">
        <v>575.29</v>
      </c>
      <c r="I20" s="158">
        <v>568.04700000000003</v>
      </c>
      <c r="J20" s="209">
        <v>556.04499999999996</v>
      </c>
      <c r="K20" s="59"/>
      <c r="L20" s="7"/>
      <c r="N20" s="60"/>
    </row>
    <row r="21" spans="1:14" s="3" customFormat="1" ht="12" customHeight="1">
      <c r="A21" s="291" t="s">
        <v>125</v>
      </c>
      <c r="B21" s="210">
        <v>1214.675</v>
      </c>
      <c r="C21" s="211">
        <v>1175.9850000000001</v>
      </c>
      <c r="D21" s="211">
        <v>1135.635</v>
      </c>
      <c r="E21" s="211">
        <v>1073.1099999999999</v>
      </c>
      <c r="F21" s="211">
        <v>1051.25</v>
      </c>
      <c r="G21" s="211">
        <v>1012.5749999999999</v>
      </c>
      <c r="H21" s="211">
        <v>990.07500000000005</v>
      </c>
      <c r="I21" s="211">
        <v>907.57999999999981</v>
      </c>
      <c r="J21" s="212">
        <v>874.38</v>
      </c>
      <c r="K21" s="59"/>
      <c r="L21" s="7"/>
      <c r="N21" s="60"/>
    </row>
    <row r="22" spans="1:14" s="3" customFormat="1" ht="12" customHeight="1">
      <c r="A22" s="292"/>
      <c r="B22" s="97"/>
      <c r="C22" s="97"/>
      <c r="D22" s="97"/>
      <c r="E22" s="97"/>
      <c r="F22" s="97"/>
      <c r="G22" s="97"/>
      <c r="H22" s="97"/>
      <c r="I22" s="97"/>
      <c r="J22" s="97"/>
      <c r="K22" s="59"/>
      <c r="L22" s="7"/>
      <c r="N22" s="60"/>
    </row>
    <row r="23" spans="1:14" s="3" customFormat="1" ht="12" customHeight="1">
      <c r="A23" s="292"/>
      <c r="B23" s="97"/>
      <c r="C23" s="97"/>
      <c r="D23" s="97"/>
      <c r="E23" s="97"/>
      <c r="F23" s="97"/>
      <c r="G23" s="97"/>
      <c r="H23" s="97"/>
      <c r="I23" s="97"/>
      <c r="J23" s="97"/>
      <c r="K23" s="59"/>
      <c r="L23" s="7"/>
      <c r="N23" s="60"/>
    </row>
    <row r="24" spans="1:14" ht="18.75">
      <c r="A24" s="277" t="s">
        <v>123</v>
      </c>
      <c r="B24" s="50"/>
      <c r="C24" s="50"/>
      <c r="D24" s="50"/>
      <c r="E24" s="50"/>
      <c r="F24" s="63"/>
      <c r="G24" s="93"/>
    </row>
    <row r="25" spans="1:14" ht="12" customHeight="1">
      <c r="A25" s="286"/>
      <c r="B25" s="50"/>
      <c r="C25" s="50"/>
      <c r="D25" s="50"/>
      <c r="E25" s="50"/>
      <c r="F25" s="63"/>
      <c r="G25" s="94"/>
    </row>
    <row r="26" spans="1:14" ht="12" customHeight="1">
      <c r="A26" s="183" t="s">
        <v>178</v>
      </c>
      <c r="B26" s="216">
        <v>2024</v>
      </c>
      <c r="C26" s="216">
        <v>2023</v>
      </c>
      <c r="D26" s="216">
        <v>2022</v>
      </c>
      <c r="E26" s="216">
        <v>2021</v>
      </c>
      <c r="F26" s="193">
        <v>2020</v>
      </c>
      <c r="G26" s="95"/>
    </row>
    <row r="27" spans="1:14" ht="12" customHeight="1">
      <c r="A27" s="290" t="s">
        <v>46</v>
      </c>
      <c r="B27" s="92">
        <v>0.24450968516119143</v>
      </c>
      <c r="C27" s="92">
        <v>0.29042156514295719</v>
      </c>
      <c r="D27" s="92">
        <v>0.16400010321190966</v>
      </c>
      <c r="E27" s="92">
        <v>0.21063069096601486</v>
      </c>
      <c r="F27" s="206">
        <v>0.17344639178889246</v>
      </c>
      <c r="G27" s="93"/>
    </row>
    <row r="28" spans="1:14" ht="12" customHeight="1">
      <c r="A28" s="290" t="s">
        <v>186</v>
      </c>
      <c r="B28" s="92">
        <v>0.28467615311793493</v>
      </c>
      <c r="C28" s="92">
        <v>0.33970512884443638</v>
      </c>
      <c r="D28" s="92">
        <v>0.20262714121062989</v>
      </c>
      <c r="E28" s="92">
        <v>0.24884822806391271</v>
      </c>
      <c r="F28" s="206">
        <v>0.20477235896568216</v>
      </c>
      <c r="G28" s="93"/>
    </row>
    <row r="29" spans="1:14" ht="12" customHeight="1">
      <c r="A29" s="290" t="s">
        <v>47</v>
      </c>
      <c r="B29" s="92">
        <v>1.8951560733266992E-2</v>
      </c>
      <c r="C29" s="92">
        <v>2.1256643500173301E-2</v>
      </c>
      <c r="D29" s="92">
        <v>9.4655514090670363E-3</v>
      </c>
      <c r="E29" s="92">
        <v>1.0199954486061749E-2</v>
      </c>
      <c r="F29" s="206">
        <v>9.9576000839328039E-3</v>
      </c>
      <c r="G29" s="93"/>
    </row>
    <row r="30" spans="1:14" ht="12" customHeight="1">
      <c r="A30" s="290" t="s">
        <v>205</v>
      </c>
      <c r="B30" s="92">
        <v>0.30992046481695568</v>
      </c>
      <c r="C30" s="92">
        <v>0.36048544919905312</v>
      </c>
      <c r="D30" s="92">
        <v>0.22504574146605819</v>
      </c>
      <c r="E30" s="92">
        <v>0.26381258201011654</v>
      </c>
      <c r="F30" s="206">
        <v>0.26399937823463543</v>
      </c>
      <c r="G30" s="93"/>
    </row>
    <row r="31" spans="1:14" ht="12" customHeight="1">
      <c r="A31" s="290" t="s">
        <v>48</v>
      </c>
      <c r="B31" s="92">
        <v>3.4765999458849152E-2</v>
      </c>
      <c r="C31" s="92">
        <v>3.875652705079715E-2</v>
      </c>
      <c r="D31" s="92">
        <v>2.0055735006849002E-2</v>
      </c>
      <c r="E31" s="92">
        <v>1.6574122546579459E-2</v>
      </c>
      <c r="F31" s="206">
        <v>1.7273684332394915E-2</v>
      </c>
      <c r="G31" s="96"/>
    </row>
    <row r="32" spans="1:14" ht="12" customHeight="1">
      <c r="A32" s="290" t="s">
        <v>49</v>
      </c>
      <c r="B32" s="92">
        <v>3.2308979104087948E-2</v>
      </c>
      <c r="C32" s="92">
        <v>3.750253806862304E-2</v>
      </c>
      <c r="D32" s="92">
        <v>1.9819055540945946E-2</v>
      </c>
      <c r="E32" s="92">
        <v>1.6332741949496295E-2</v>
      </c>
      <c r="F32" s="206">
        <v>1.6983023397958152E-2</v>
      </c>
      <c r="G32" s="93"/>
    </row>
    <row r="33" spans="1:7" ht="12" customHeight="1">
      <c r="A33" s="290" t="s">
        <v>55</v>
      </c>
      <c r="B33" s="92">
        <v>0.43428920780261643</v>
      </c>
      <c r="C33" s="92">
        <v>0.43265649963155051</v>
      </c>
      <c r="D33" s="92">
        <v>0.51652819006462769</v>
      </c>
      <c r="E33" s="92">
        <v>0.46433254327792822</v>
      </c>
      <c r="F33" s="206">
        <v>0.42468556746401653</v>
      </c>
      <c r="G33" s="93"/>
    </row>
    <row r="34" spans="1:7" ht="12" customHeight="1">
      <c r="A34" s="290" t="s">
        <v>56</v>
      </c>
      <c r="B34" s="157">
        <v>13.01740485035794</v>
      </c>
      <c r="C34" s="157">
        <v>13.793423815163244</v>
      </c>
      <c r="D34" s="157">
        <v>17.796368146475935</v>
      </c>
      <c r="E34" s="157">
        <v>21.359593893894715</v>
      </c>
      <c r="F34" s="207">
        <v>18.288950981060704</v>
      </c>
      <c r="G34" s="93"/>
    </row>
    <row r="35" spans="1:7" ht="12" customHeight="1">
      <c r="A35" s="290" t="s">
        <v>118</v>
      </c>
      <c r="B35" s="156">
        <v>3.9895896901874185E-3</v>
      </c>
      <c r="C35" s="156">
        <v>3.3955264148188336E-3</v>
      </c>
      <c r="D35" s="156">
        <v>2.7235353522725367E-3</v>
      </c>
      <c r="E35" s="156">
        <v>1.6075040663371199E-3</v>
      </c>
      <c r="F35" s="208">
        <v>5.5750044069570008E-3</v>
      </c>
    </row>
    <row r="36" spans="1:7" ht="12" customHeight="1">
      <c r="A36" s="290" t="s">
        <v>237</v>
      </c>
      <c r="B36" s="156">
        <v>0.65875840276292519</v>
      </c>
      <c r="C36" s="156">
        <v>0.62149502944570745</v>
      </c>
      <c r="D36" s="156">
        <v>0.65474185126309847</v>
      </c>
      <c r="E36" s="156">
        <v>0.46097374957701054</v>
      </c>
      <c r="F36" s="208">
        <v>0.53615202122119521</v>
      </c>
    </row>
    <row r="37" spans="1:7" ht="12" customHeight="1">
      <c r="A37" s="290" t="s">
        <v>486</v>
      </c>
      <c r="B37" s="156">
        <v>0.81946312440570568</v>
      </c>
      <c r="C37" s="156">
        <v>0.75147799233133172</v>
      </c>
      <c r="D37" s="156">
        <v>0.88650393361210944</v>
      </c>
      <c r="E37" s="156">
        <v>0.75204775935419199</v>
      </c>
      <c r="F37" s="208">
        <v>0.7203914556201817</v>
      </c>
    </row>
    <row r="38" spans="1:7" ht="12" customHeight="1">
      <c r="A38" s="290" t="s">
        <v>121</v>
      </c>
      <c r="B38" s="406">
        <v>3984.2720357789553</v>
      </c>
      <c r="C38" s="406">
        <v>3694.5933940255268</v>
      </c>
      <c r="D38" s="406">
        <v>3329.093015920007</v>
      </c>
      <c r="E38" s="406">
        <v>3865.6371398362471</v>
      </c>
      <c r="F38" s="407">
        <v>2057.7531560860739</v>
      </c>
    </row>
    <row r="39" spans="1:7" ht="12" customHeight="1">
      <c r="A39" s="290" t="s">
        <v>166</v>
      </c>
      <c r="B39" s="158">
        <v>612.61800000000005</v>
      </c>
      <c r="C39" s="158">
        <v>586.67600000000004</v>
      </c>
      <c r="D39" s="158">
        <v>556.04499999999996</v>
      </c>
      <c r="E39" s="158">
        <v>512.61500000000001</v>
      </c>
      <c r="F39" s="209">
        <v>410.40800000000002</v>
      </c>
    </row>
    <row r="40" spans="1:7" ht="12" customHeight="1">
      <c r="A40" s="291" t="s">
        <v>125</v>
      </c>
      <c r="B40" s="211">
        <v>1214.675</v>
      </c>
      <c r="C40" s="211">
        <v>1051.25</v>
      </c>
      <c r="D40" s="211">
        <v>874.38</v>
      </c>
      <c r="E40" s="211">
        <v>639.58000000000004</v>
      </c>
      <c r="F40" s="212">
        <v>512.85</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2.75">
      <c r="A49" s="293"/>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8"/>
  <sheetViews>
    <sheetView topLeftCell="A22" zoomScaleNormal="100" workbookViewId="0">
      <selection activeCell="N67" sqref="N67"/>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45657</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363</v>
      </c>
      <c r="B5" s="19"/>
      <c r="C5" s="19"/>
      <c r="D5" s="20"/>
      <c r="E5" s="20"/>
      <c r="F5" s="20"/>
      <c r="G5" s="20"/>
      <c r="H5" s="20"/>
      <c r="J5" s="101" t="s">
        <v>124</v>
      </c>
      <c r="K5" s="16"/>
    </row>
    <row r="6" spans="1:20" s="21" customFormat="1" ht="12" customHeight="1">
      <c r="A6" s="19"/>
      <c r="B6" s="19"/>
      <c r="C6" s="19"/>
      <c r="D6" s="20"/>
      <c r="E6" s="20"/>
      <c r="F6" s="20"/>
      <c r="G6" s="20"/>
      <c r="H6" s="20"/>
      <c r="J6" s="22"/>
      <c r="K6" s="16"/>
      <c r="L6" s="17"/>
      <c r="M6" s="18"/>
      <c r="N6" s="18"/>
    </row>
    <row r="7" spans="1:20" s="28" customFormat="1" ht="12" customHeight="1" collapsed="1">
      <c r="A7" s="303" t="s">
        <v>60</v>
      </c>
      <c r="B7" s="304">
        <v>45657</v>
      </c>
      <c r="C7" s="304">
        <v>45565</v>
      </c>
      <c r="D7" s="304">
        <v>45473</v>
      </c>
      <c r="E7" s="304">
        <v>45382</v>
      </c>
      <c r="F7" s="304">
        <v>45291</v>
      </c>
      <c r="G7" s="304">
        <v>45199</v>
      </c>
      <c r="H7" s="304">
        <v>45107</v>
      </c>
      <c r="I7" s="304">
        <v>45016</v>
      </c>
      <c r="J7" s="305">
        <v>44926</v>
      </c>
      <c r="K7" s="16"/>
      <c r="L7" s="17"/>
      <c r="M7" s="18"/>
      <c r="N7" s="18"/>
      <c r="O7" s="18"/>
      <c r="P7" s="18"/>
      <c r="Q7" s="18"/>
      <c r="R7" s="18"/>
      <c r="S7" s="18"/>
      <c r="T7" s="18"/>
    </row>
    <row r="8" spans="1:20" s="35" customFormat="1" ht="12" customHeight="1">
      <c r="A8" s="427" t="s">
        <v>61</v>
      </c>
      <c r="B8" s="32">
        <v>594214.95578337542</v>
      </c>
      <c r="C8" s="32">
        <v>595361.18909135426</v>
      </c>
      <c r="D8" s="32">
        <v>570147.04890606971</v>
      </c>
      <c r="E8" s="32">
        <v>555701.99336604308</v>
      </c>
      <c r="F8" s="32">
        <v>526356.88076493854</v>
      </c>
      <c r="G8" s="32">
        <v>495774.82310432545</v>
      </c>
      <c r="H8" s="32">
        <v>477655.58412521676</v>
      </c>
      <c r="I8" s="32">
        <v>420624.81951424084</v>
      </c>
      <c r="J8" s="309">
        <v>419955.56254166609</v>
      </c>
      <c r="K8" s="75"/>
      <c r="L8" s="76"/>
      <c r="M8" s="18"/>
      <c r="N8" s="18"/>
      <c r="O8" s="18"/>
      <c r="P8" s="18"/>
      <c r="Q8" s="18"/>
      <c r="R8" s="18"/>
      <c r="S8" s="18"/>
      <c r="T8" s="18"/>
    </row>
    <row r="9" spans="1:20" s="35" customFormat="1" ht="12" hidden="1" customHeight="1" outlineLevel="1">
      <c r="A9" s="428" t="s">
        <v>189</v>
      </c>
      <c r="B9" s="32">
        <v>558900.55361337541</v>
      </c>
      <c r="C9" s="32">
        <v>560054.47923135431</v>
      </c>
      <c r="D9" s="32">
        <v>535147.04890606971</v>
      </c>
      <c r="E9" s="32">
        <v>500701.99336604308</v>
      </c>
      <c r="F9" s="32">
        <v>471356.88076493854</v>
      </c>
      <c r="G9" s="32">
        <v>440774.82310432545</v>
      </c>
      <c r="H9" s="32">
        <v>422655.58412521676</v>
      </c>
      <c r="I9" s="32">
        <v>365624.81951424084</v>
      </c>
      <c r="J9" s="309">
        <v>364955.56254166609</v>
      </c>
      <c r="K9" s="75"/>
      <c r="L9" s="76"/>
      <c r="M9" s="18"/>
      <c r="N9" s="18"/>
      <c r="O9" s="18"/>
      <c r="P9" s="18"/>
      <c r="Q9" s="18"/>
      <c r="R9" s="18"/>
      <c r="S9" s="18"/>
      <c r="T9" s="18"/>
    </row>
    <row r="10" spans="1:20" s="35" customFormat="1" ht="12" hidden="1" customHeight="1" outlineLevel="1">
      <c r="A10" s="428" t="s">
        <v>190</v>
      </c>
      <c r="B10" s="32">
        <v>35314.402170000001</v>
      </c>
      <c r="C10" s="32">
        <v>35306.709860000003</v>
      </c>
      <c r="D10" s="32">
        <v>35000</v>
      </c>
      <c r="E10" s="32">
        <v>55000</v>
      </c>
      <c r="F10" s="32">
        <v>55000</v>
      </c>
      <c r="G10" s="32">
        <v>55000</v>
      </c>
      <c r="H10" s="32">
        <v>55000</v>
      </c>
      <c r="I10" s="32">
        <v>55000</v>
      </c>
      <c r="J10" s="309">
        <v>55000</v>
      </c>
      <c r="K10" s="75"/>
      <c r="L10" s="76"/>
      <c r="M10" s="18"/>
      <c r="N10" s="18"/>
      <c r="O10" s="18"/>
      <c r="P10" s="18"/>
      <c r="Q10" s="18"/>
      <c r="R10" s="18"/>
      <c r="S10" s="18"/>
      <c r="T10" s="18"/>
    </row>
    <row r="11" spans="1:20" s="35" customFormat="1" ht="12" customHeight="1" collapsed="1">
      <c r="A11" s="427" t="s">
        <v>62</v>
      </c>
      <c r="B11" s="32">
        <v>90195.552540000004</v>
      </c>
      <c r="C11" s="32">
        <v>70025.961540000004</v>
      </c>
      <c r="D11" s="32">
        <v>70000</v>
      </c>
      <c r="E11" s="32">
        <v>70000</v>
      </c>
      <c r="F11" s="32">
        <v>70000</v>
      </c>
      <c r="G11" s="32">
        <v>110000</v>
      </c>
      <c r="H11" s="32">
        <v>75000</v>
      </c>
      <c r="I11" s="32">
        <v>75000</v>
      </c>
      <c r="J11" s="309">
        <v>75000</v>
      </c>
      <c r="K11" s="75"/>
      <c r="L11" s="76"/>
      <c r="M11" s="18"/>
      <c r="N11" s="18"/>
      <c r="O11" s="18"/>
      <c r="P11" s="18"/>
      <c r="Q11" s="18"/>
      <c r="R11" s="18"/>
      <c r="S11" s="18"/>
      <c r="T11" s="18"/>
    </row>
    <row r="12" spans="1:20" s="33" customFormat="1" ht="13.5" customHeight="1">
      <c r="A12" s="429" t="s">
        <v>63</v>
      </c>
      <c r="B12" s="81">
        <v>684410.50832337537</v>
      </c>
      <c r="C12" s="81">
        <v>665387.15063135431</v>
      </c>
      <c r="D12" s="81">
        <v>640147.04890606971</v>
      </c>
      <c r="E12" s="81">
        <v>625701.99336604308</v>
      </c>
      <c r="F12" s="81">
        <v>596356.88076493854</v>
      </c>
      <c r="G12" s="81">
        <v>605774.82310432545</v>
      </c>
      <c r="H12" s="81">
        <v>552655.58412521682</v>
      </c>
      <c r="I12" s="81">
        <v>495624.81951424084</v>
      </c>
      <c r="J12" s="430">
        <v>494955.56254166609</v>
      </c>
      <c r="K12" s="80"/>
      <c r="L12" s="91"/>
      <c r="M12" s="18"/>
      <c r="N12" s="18"/>
      <c r="O12" s="18"/>
      <c r="P12" s="18"/>
      <c r="Q12" s="18"/>
      <c r="R12" s="18"/>
      <c r="S12" s="18"/>
      <c r="T12" s="18"/>
    </row>
    <row r="13" spans="1:20" s="35" customFormat="1" ht="12" customHeight="1">
      <c r="A13" s="427" t="s">
        <v>356</v>
      </c>
      <c r="B13" s="32">
        <v>415435.38974000001</v>
      </c>
      <c r="C13" s="32">
        <v>415105.23585000006</v>
      </c>
      <c r="D13" s="32">
        <v>476792.65682999999</v>
      </c>
      <c r="E13" s="32">
        <v>313073.50397000002</v>
      </c>
      <c r="F13" s="32">
        <v>311098.38062000001</v>
      </c>
      <c r="G13" s="32">
        <v>211706.55780000001</v>
      </c>
      <c r="H13" s="32">
        <v>209983.31164</v>
      </c>
      <c r="I13" s="32">
        <v>190128.79641000004</v>
      </c>
      <c r="J13" s="309">
        <v>188443.01210000002</v>
      </c>
      <c r="K13" s="75"/>
      <c r="L13" s="76"/>
      <c r="M13" s="18"/>
      <c r="N13" s="18"/>
      <c r="O13" s="18"/>
      <c r="P13" s="18"/>
      <c r="Q13" s="18"/>
      <c r="R13" s="18"/>
      <c r="S13" s="18"/>
      <c r="T13" s="18"/>
    </row>
    <row r="14" spans="1:20" s="33" customFormat="1" ht="13.5" customHeight="1">
      <c r="A14" s="431" t="s">
        <v>364</v>
      </c>
      <c r="B14" s="432">
        <v>1099845.8980633754</v>
      </c>
      <c r="C14" s="432">
        <v>1080492.3864813545</v>
      </c>
      <c r="D14" s="432">
        <v>1116939.7057360697</v>
      </c>
      <c r="E14" s="432">
        <v>938775.49733604304</v>
      </c>
      <c r="F14" s="432">
        <v>907455.26138493861</v>
      </c>
      <c r="G14" s="432">
        <v>817481.38090432552</v>
      </c>
      <c r="H14" s="432">
        <v>762638.89576521679</v>
      </c>
      <c r="I14" s="432">
        <v>685753.6159242409</v>
      </c>
      <c r="J14" s="433">
        <v>683398.57464166614</v>
      </c>
      <c r="K14" s="80"/>
      <c r="L14" s="91"/>
      <c r="M14" s="18"/>
      <c r="N14" s="18"/>
      <c r="O14" s="18"/>
      <c r="P14" s="18"/>
      <c r="Q14" s="18"/>
      <c r="R14" s="18"/>
      <c r="S14" s="18"/>
      <c r="T14" s="18"/>
    </row>
    <row r="15" spans="1:20" s="35" customFormat="1" ht="12" customHeight="1">
      <c r="A15" s="427" t="s">
        <v>64</v>
      </c>
      <c r="B15" s="32">
        <v>2829675.1784800002</v>
      </c>
      <c r="C15" s="32">
        <v>2545026.09191</v>
      </c>
      <c r="D15" s="32">
        <v>2441590.84118</v>
      </c>
      <c r="E15" s="32">
        <v>2344638.122</v>
      </c>
      <c r="F15" s="32">
        <v>2279036.9338099998</v>
      </c>
      <c r="G15" s="32">
        <v>2137073.6800000002</v>
      </c>
      <c r="H15" s="32">
        <v>2063087.2893300001</v>
      </c>
      <c r="I15" s="32">
        <v>1968451.1463599999</v>
      </c>
      <c r="J15" s="309">
        <v>2059476.9511800001</v>
      </c>
      <c r="K15" s="75"/>
      <c r="L15" s="76"/>
      <c r="M15" s="18"/>
      <c r="N15" s="18"/>
      <c r="O15" s="18"/>
      <c r="P15" s="18"/>
      <c r="Q15" s="18"/>
      <c r="R15" s="18"/>
      <c r="S15" s="18"/>
      <c r="T15" s="18"/>
    </row>
    <row r="16" spans="1:20" s="35" customFormat="1" ht="12" customHeight="1">
      <c r="A16" s="427" t="s">
        <v>65</v>
      </c>
      <c r="B16" s="32">
        <v>90436.869420000003</v>
      </c>
      <c r="C16" s="32">
        <v>91708.792063999994</v>
      </c>
      <c r="D16" s="32">
        <v>89497.100114999994</v>
      </c>
      <c r="E16" s="32">
        <v>7075.3969999999999</v>
      </c>
      <c r="F16" s="32">
        <v>2538.908167</v>
      </c>
      <c r="G16" s="32">
        <v>3528.85</v>
      </c>
      <c r="H16" s="32">
        <v>1158.778288</v>
      </c>
      <c r="I16" s="32">
        <v>5657.0659970000006</v>
      </c>
      <c r="J16" s="309">
        <v>19064.646395999996</v>
      </c>
      <c r="K16" s="75"/>
      <c r="L16" s="76"/>
      <c r="M16" s="18"/>
      <c r="N16" s="18"/>
      <c r="O16" s="18"/>
      <c r="P16" s="18"/>
      <c r="Q16" s="18"/>
      <c r="R16" s="18"/>
      <c r="S16" s="18"/>
      <c r="T16" s="18"/>
    </row>
    <row r="17" spans="1:20" s="35" customFormat="1" ht="12" customHeight="1">
      <c r="A17" s="427" t="s">
        <v>228</v>
      </c>
      <c r="B17" s="32">
        <v>3525.4634700000001</v>
      </c>
      <c r="C17" s="32">
        <v>1647.7382600000001</v>
      </c>
      <c r="D17" s="32">
        <v>1383.5763200000001</v>
      </c>
      <c r="E17" s="32">
        <v>2315.7449999999999</v>
      </c>
      <c r="F17" s="32">
        <v>1966.1330600000001</v>
      </c>
      <c r="G17" s="32">
        <v>3011.212</v>
      </c>
      <c r="H17" s="32">
        <v>2090.7411400000001</v>
      </c>
      <c r="I17" s="32">
        <v>2203.17355</v>
      </c>
      <c r="J17" s="309">
        <v>2227.5451992620001</v>
      </c>
      <c r="K17" s="75"/>
      <c r="L17" s="76"/>
      <c r="M17" s="18"/>
      <c r="N17" s="18"/>
      <c r="O17" s="18"/>
      <c r="P17" s="18"/>
      <c r="Q17" s="18"/>
      <c r="R17" s="18"/>
      <c r="S17" s="18"/>
      <c r="T17" s="18"/>
    </row>
    <row r="18" spans="1:20" s="35" customFormat="1" ht="12" customHeight="1">
      <c r="A18" s="427" t="s">
        <v>66</v>
      </c>
      <c r="B18" s="32">
        <v>385579.33287500002</v>
      </c>
      <c r="C18" s="32">
        <v>385579.33287500002</v>
      </c>
      <c r="D18" s="32">
        <v>385579.33287500002</v>
      </c>
      <c r="E18" s="32">
        <v>385579.33299999998</v>
      </c>
      <c r="F18" s="32">
        <v>259437.37937500002</v>
      </c>
      <c r="G18" s="32">
        <v>259437.37900000002</v>
      </c>
      <c r="H18" s="32">
        <v>259437.37937500002</v>
      </c>
      <c r="I18" s="32">
        <v>259437.37937500002</v>
      </c>
      <c r="J18" s="309">
        <v>197919.80446127502</v>
      </c>
      <c r="K18" s="75"/>
      <c r="L18" s="76"/>
      <c r="M18" s="18"/>
      <c r="N18" s="18"/>
      <c r="O18" s="18"/>
      <c r="P18" s="18"/>
      <c r="Q18" s="18"/>
      <c r="R18" s="18"/>
      <c r="S18" s="18"/>
      <c r="T18" s="18"/>
    </row>
    <row r="19" spans="1:20" s="33" customFormat="1" ht="13.5" customHeight="1">
      <c r="A19" s="312" t="s">
        <v>357</v>
      </c>
      <c r="B19" s="434">
        <v>3309216.8442450003</v>
      </c>
      <c r="C19" s="434">
        <v>3023961.9551090002</v>
      </c>
      <c r="D19" s="434">
        <v>2918050.8504900001</v>
      </c>
      <c r="E19" s="434">
        <v>2739608.5970000001</v>
      </c>
      <c r="F19" s="434">
        <v>2542979.3544119997</v>
      </c>
      <c r="G19" s="434">
        <v>2403051.1209999998</v>
      </c>
      <c r="H19" s="434">
        <v>2325774.1881329999</v>
      </c>
      <c r="I19" s="434">
        <v>2235748.7652819999</v>
      </c>
      <c r="J19" s="433">
        <v>2278688.947236537</v>
      </c>
      <c r="K19" s="80"/>
      <c r="L19" s="91"/>
      <c r="M19" s="18"/>
      <c r="N19" s="18"/>
      <c r="O19" s="18"/>
      <c r="P19" s="18"/>
      <c r="Q19" s="18"/>
      <c r="R19" s="18"/>
      <c r="S19" s="18"/>
      <c r="T19" s="18"/>
    </row>
    <row r="20" spans="1:20" s="33" customFormat="1" ht="13.5" customHeight="1">
      <c r="A20" s="312" t="s">
        <v>358</v>
      </c>
      <c r="B20" s="434">
        <v>8859831.4096299987</v>
      </c>
      <c r="C20" s="434">
        <v>7934045.9121016301</v>
      </c>
      <c r="D20" s="434">
        <v>7444739.8339799996</v>
      </c>
      <c r="E20" s="434">
        <v>7485380.5509500001</v>
      </c>
      <c r="F20" s="434">
        <v>7193144.6280500004</v>
      </c>
      <c r="G20" s="434">
        <v>6647083.6940799998</v>
      </c>
      <c r="H20" s="434">
        <v>6291163.933092</v>
      </c>
      <c r="I20" s="434">
        <v>6102428.6536480002</v>
      </c>
      <c r="J20" s="433">
        <v>6145422.4551879996</v>
      </c>
      <c r="K20" s="80"/>
      <c r="L20" s="91"/>
      <c r="M20" s="18"/>
      <c r="N20" s="18"/>
      <c r="O20" s="18"/>
      <c r="P20" s="18"/>
      <c r="Q20" s="18"/>
      <c r="R20" s="18"/>
      <c r="S20" s="18"/>
      <c r="T20" s="18"/>
    </row>
    <row r="21" spans="1:20" s="33" customFormat="1" ht="8.1" customHeight="1">
      <c r="A21" s="318"/>
      <c r="B21" s="435"/>
      <c r="C21" s="435"/>
      <c r="D21" s="435"/>
      <c r="E21" s="435"/>
      <c r="F21" s="435"/>
      <c r="G21" s="435"/>
      <c r="H21" s="435"/>
      <c r="I21" s="435"/>
      <c r="J21" s="436"/>
      <c r="K21" s="80"/>
      <c r="L21" s="91"/>
      <c r="M21" s="18"/>
      <c r="N21" s="18"/>
      <c r="O21" s="18"/>
      <c r="P21" s="18"/>
      <c r="Q21" s="18"/>
      <c r="R21" s="18"/>
      <c r="S21" s="18"/>
      <c r="T21" s="18"/>
    </row>
    <row r="22" spans="1:20" s="33" customFormat="1" ht="13.5" customHeight="1">
      <c r="A22" s="437" t="s">
        <v>187</v>
      </c>
      <c r="B22" s="438">
        <v>0.16889209136758426</v>
      </c>
      <c r="C22" s="438">
        <v>0.18520553087155717</v>
      </c>
      <c r="D22" s="438">
        <v>0.18339195453575033</v>
      </c>
      <c r="E22" s="438">
        <v>0.18276406122916072</v>
      </c>
      <c r="F22" s="438">
        <v>0.18535615711828224</v>
      </c>
      <c r="G22" s="438">
        <v>0.18342299056913217</v>
      </c>
      <c r="H22" s="438">
        <v>0.18172683585610724</v>
      </c>
      <c r="I22" s="438">
        <v>0.1635357358536319</v>
      </c>
      <c r="J22" s="439">
        <v>0.16016032507827066</v>
      </c>
      <c r="K22" s="80"/>
      <c r="L22" s="91"/>
      <c r="M22" s="18"/>
      <c r="N22" s="18"/>
      <c r="O22" s="18"/>
      <c r="P22" s="18"/>
      <c r="Q22" s="18"/>
      <c r="R22" s="18"/>
      <c r="S22" s="18"/>
      <c r="T22" s="18"/>
    </row>
    <row r="23" spans="1:20" s="33" customFormat="1" ht="12" customHeight="1">
      <c r="A23" s="427" t="s">
        <v>165</v>
      </c>
      <c r="B23" s="160">
        <v>0.14699999999999999</v>
      </c>
      <c r="C23" s="160">
        <v>0.14699999999999999</v>
      </c>
      <c r="D23" s="160">
        <v>0.14699999999999999</v>
      </c>
      <c r="E23" s="160">
        <v>0.14699999999999999</v>
      </c>
      <c r="F23" s="160">
        <v>0.14699999999999999</v>
      </c>
      <c r="G23" s="160">
        <v>0.14199999999999999</v>
      </c>
      <c r="H23" s="160">
        <v>0.14199999999999999</v>
      </c>
      <c r="I23" s="160">
        <v>0.14199999999999999</v>
      </c>
      <c r="J23" s="440">
        <v>0.14199999999999999</v>
      </c>
      <c r="K23" s="80"/>
      <c r="L23" s="91"/>
      <c r="M23" s="18"/>
      <c r="N23" s="18"/>
      <c r="O23" s="18"/>
      <c r="P23" s="18"/>
      <c r="Q23" s="18"/>
      <c r="R23" s="18"/>
      <c r="S23" s="18"/>
      <c r="T23" s="18"/>
    </row>
    <row r="24" spans="1:20" s="33" customFormat="1" ht="12" customHeight="1">
      <c r="A24" s="427" t="s">
        <v>185</v>
      </c>
      <c r="B24" s="160">
        <v>0.1241</v>
      </c>
      <c r="C24" s="160">
        <v>0.1241</v>
      </c>
      <c r="D24" s="160">
        <v>0.1241</v>
      </c>
      <c r="E24" s="160">
        <v>0.1241</v>
      </c>
      <c r="F24" s="160">
        <v>0.1241</v>
      </c>
      <c r="G24" s="160">
        <v>0.1191</v>
      </c>
      <c r="H24" s="160">
        <v>0.1191</v>
      </c>
      <c r="I24" s="160">
        <v>0.1191</v>
      </c>
      <c r="J24" s="440">
        <v>0.1191</v>
      </c>
      <c r="K24" s="80"/>
      <c r="L24" s="91"/>
      <c r="M24" s="18"/>
      <c r="N24" s="18"/>
      <c r="O24" s="18"/>
      <c r="P24" s="18"/>
      <c r="Q24" s="18"/>
      <c r="R24" s="18"/>
      <c r="S24" s="18"/>
      <c r="T24" s="18"/>
    </row>
    <row r="25" spans="1:20" s="33" customFormat="1" ht="13.5" customHeight="1">
      <c r="A25" s="429" t="s">
        <v>67</v>
      </c>
      <c r="B25" s="142">
        <v>0.17956361995943662</v>
      </c>
      <c r="C25" s="142">
        <v>0.1968811770549852</v>
      </c>
      <c r="D25" s="142">
        <v>0.19538626230942152</v>
      </c>
      <c r="E25" s="142">
        <v>0.20283992172260037</v>
      </c>
      <c r="F25" s="142">
        <v>0.20698433113573012</v>
      </c>
      <c r="G25" s="142">
        <v>0.20631056025891573</v>
      </c>
      <c r="H25" s="142">
        <v>0.20537487541241123</v>
      </c>
      <c r="I25" s="142">
        <v>0.18813599544186105</v>
      </c>
      <c r="J25" s="441">
        <v>0.18429701124893069</v>
      </c>
      <c r="K25" s="80"/>
      <c r="L25" s="137"/>
      <c r="M25" s="18"/>
      <c r="N25" s="18"/>
      <c r="O25" s="18"/>
      <c r="P25" s="18"/>
      <c r="Q25" s="18"/>
      <c r="R25" s="18"/>
      <c r="S25" s="18"/>
      <c r="T25" s="18"/>
    </row>
    <row r="26" spans="1:20" ht="12" customHeight="1">
      <c r="A26" s="427" t="s">
        <v>165</v>
      </c>
      <c r="B26" s="160">
        <v>0.16850000000000001</v>
      </c>
      <c r="C26" s="160">
        <v>0.16850000000000001</v>
      </c>
      <c r="D26" s="160">
        <v>0.16850000000000001</v>
      </c>
      <c r="E26" s="160">
        <v>0.16850000000000001</v>
      </c>
      <c r="F26" s="160">
        <v>0.16850000000000001</v>
      </c>
      <c r="G26" s="160">
        <v>0.16350000000000001</v>
      </c>
      <c r="H26" s="160">
        <v>0.16350000000000001</v>
      </c>
      <c r="I26" s="160">
        <v>0.16350000000000001</v>
      </c>
      <c r="J26" s="440">
        <v>0.16350000000000001</v>
      </c>
    </row>
    <row r="27" spans="1:20" ht="12" customHeight="1">
      <c r="A27" s="427" t="s">
        <v>185</v>
      </c>
      <c r="B27" s="160">
        <v>0.14550000000000002</v>
      </c>
      <c r="C27" s="160">
        <v>0.14550000000000002</v>
      </c>
      <c r="D27" s="160">
        <v>0.14550000000000002</v>
      </c>
      <c r="E27" s="160">
        <v>0.14550000000000002</v>
      </c>
      <c r="F27" s="160">
        <v>0.14550000000000002</v>
      </c>
      <c r="G27" s="160">
        <v>0.14050000000000001</v>
      </c>
      <c r="H27" s="160">
        <v>0.14050000000000001</v>
      </c>
      <c r="I27" s="160">
        <v>0.14050000000000001</v>
      </c>
      <c r="J27" s="440">
        <v>0.14050000000000001</v>
      </c>
    </row>
    <row r="28" spans="1:20" s="33" customFormat="1" ht="13.5" customHeight="1">
      <c r="A28" s="429" t="s">
        <v>179</v>
      </c>
      <c r="B28" s="142">
        <v>0.20681948041985262</v>
      </c>
      <c r="C28" s="142">
        <v>0.22003820170659855</v>
      </c>
      <c r="D28" s="142">
        <v>0.21937487785676388</v>
      </c>
      <c r="E28" s="142">
        <v>0.22839101689606905</v>
      </c>
      <c r="F28" s="142">
        <v>0.23451109806702741</v>
      </c>
      <c r="G28" s="142">
        <v>0.25208569963848282</v>
      </c>
      <c r="H28" s="142">
        <v>0.23762220208009854</v>
      </c>
      <c r="I28" s="142">
        <v>0.22168180397126444</v>
      </c>
      <c r="J28" s="442">
        <v>0.21721067420892165</v>
      </c>
      <c r="K28" s="80"/>
      <c r="L28" s="91"/>
      <c r="M28" s="18"/>
      <c r="N28" s="18"/>
      <c r="O28" s="18"/>
      <c r="P28" s="18"/>
      <c r="Q28" s="18"/>
      <c r="R28" s="18"/>
      <c r="S28" s="18"/>
      <c r="T28" s="18"/>
    </row>
    <row r="29" spans="1:20" s="35" customFormat="1" ht="12" customHeight="1">
      <c r="A29" s="443" t="s">
        <v>165</v>
      </c>
      <c r="B29" s="140">
        <v>0.19700000000000001</v>
      </c>
      <c r="C29" s="140">
        <v>0.19700000000000001</v>
      </c>
      <c r="D29" s="140">
        <v>0.19700000000000001</v>
      </c>
      <c r="E29" s="140">
        <v>0.19700000000000001</v>
      </c>
      <c r="F29" s="140">
        <v>0.19700000000000001</v>
      </c>
      <c r="G29" s="140">
        <v>0.192</v>
      </c>
      <c r="H29" s="140">
        <v>0.192</v>
      </c>
      <c r="I29" s="140">
        <v>0.192</v>
      </c>
      <c r="J29" s="444">
        <v>0.192</v>
      </c>
      <c r="K29" s="16"/>
      <c r="L29" s="17"/>
      <c r="M29" s="18"/>
      <c r="N29" s="18"/>
      <c r="O29" s="18"/>
      <c r="P29" s="18"/>
      <c r="Q29" s="18"/>
      <c r="R29" s="18"/>
      <c r="S29" s="18"/>
      <c r="T29" s="18"/>
    </row>
    <row r="30" spans="1:20" s="35" customFormat="1" ht="12" customHeight="1">
      <c r="A30" s="443" t="s">
        <v>185</v>
      </c>
      <c r="B30" s="140">
        <v>0.17399999999999999</v>
      </c>
      <c r="C30" s="140">
        <v>0.17399999999999999</v>
      </c>
      <c r="D30" s="140">
        <v>0.17399999999999999</v>
      </c>
      <c r="E30" s="140">
        <v>0.17399999999999999</v>
      </c>
      <c r="F30" s="140">
        <v>0.17399999999999999</v>
      </c>
      <c r="G30" s="140">
        <v>0.16900000000000001</v>
      </c>
      <c r="H30" s="140">
        <v>0.16900000000000001</v>
      </c>
      <c r="I30" s="140">
        <v>0.16900000000000001</v>
      </c>
      <c r="J30" s="444">
        <v>0.16900000000000001</v>
      </c>
      <c r="K30" s="16"/>
      <c r="L30" s="17"/>
      <c r="M30" s="18"/>
      <c r="N30" s="18"/>
      <c r="O30" s="18"/>
      <c r="P30" s="18"/>
      <c r="Q30" s="18"/>
      <c r="R30" s="18"/>
      <c r="S30" s="18"/>
      <c r="T30" s="18"/>
    </row>
    <row r="31" spans="1:20" s="33" customFormat="1" ht="13.5" customHeight="1">
      <c r="A31" s="429" t="s">
        <v>359</v>
      </c>
      <c r="B31" s="142">
        <v>0.33235836448013301</v>
      </c>
      <c r="C31" s="142">
        <v>0.35731017867333176</v>
      </c>
      <c r="D31" s="142">
        <v>0.38276910272091824</v>
      </c>
      <c r="E31" s="142">
        <v>0.34266774398505184</v>
      </c>
      <c r="F31" s="142">
        <v>0.35684727829603829</v>
      </c>
      <c r="G31" s="142">
        <v>0.34018476500996819</v>
      </c>
      <c r="H31" s="142">
        <v>0.32790754134966998</v>
      </c>
      <c r="I31" s="142">
        <v>0.30672212664187487</v>
      </c>
      <c r="J31" s="442">
        <v>0.29990867137458699</v>
      </c>
      <c r="K31" s="80"/>
      <c r="L31" s="91"/>
      <c r="M31" s="18"/>
      <c r="N31" s="18"/>
      <c r="O31" s="18"/>
      <c r="P31" s="18"/>
      <c r="Q31" s="18"/>
      <c r="R31" s="18"/>
      <c r="S31" s="18"/>
      <c r="T31" s="18"/>
    </row>
    <row r="32" spans="1:20" s="35" customFormat="1" ht="12" customHeight="1">
      <c r="A32" s="443" t="s">
        <v>165</v>
      </c>
      <c r="B32" s="140">
        <v>0.26500000000000001</v>
      </c>
      <c r="C32" s="140">
        <v>0.26500000000000001</v>
      </c>
      <c r="D32" s="140">
        <v>0.26500000000000001</v>
      </c>
      <c r="E32" s="140">
        <v>0.26500000000000001</v>
      </c>
      <c r="F32" s="140">
        <v>0.19500000000000001</v>
      </c>
      <c r="G32" s="140">
        <v>0.19500000000000001</v>
      </c>
      <c r="H32" s="140">
        <v>0.19500000000000001</v>
      </c>
      <c r="I32" s="140">
        <v>0.19500000000000001</v>
      </c>
      <c r="J32" s="444">
        <v>0.19500000000000001</v>
      </c>
      <c r="K32" s="16"/>
      <c r="L32" s="17"/>
      <c r="M32" s="18"/>
      <c r="N32" s="18"/>
      <c r="O32" s="18"/>
      <c r="P32" s="18"/>
      <c r="Q32" s="18"/>
      <c r="R32" s="18"/>
      <c r="S32" s="18"/>
      <c r="T32" s="18"/>
    </row>
    <row r="33" spans="1:20" s="35" customFormat="1" ht="12" customHeight="1">
      <c r="A33" s="443" t="s">
        <v>185</v>
      </c>
      <c r="B33" s="140">
        <v>0.26300000000000001</v>
      </c>
      <c r="C33" s="140">
        <v>0.26300000000000001</v>
      </c>
      <c r="D33" s="140">
        <v>0.26300000000000001</v>
      </c>
      <c r="E33" s="140">
        <v>0.1908</v>
      </c>
      <c r="F33" s="140">
        <v>0.1908</v>
      </c>
      <c r="G33" s="140">
        <v>0.1908</v>
      </c>
      <c r="H33" s="140">
        <v>0.1908</v>
      </c>
      <c r="I33" s="140">
        <v>0.1908</v>
      </c>
      <c r="J33" s="444">
        <v>0.1908</v>
      </c>
      <c r="K33" s="16"/>
      <c r="L33" s="17"/>
      <c r="M33" s="18"/>
      <c r="N33" s="18"/>
      <c r="O33" s="18"/>
      <c r="P33" s="18"/>
      <c r="Q33" s="18"/>
      <c r="R33" s="18"/>
      <c r="S33" s="18"/>
      <c r="T33" s="18"/>
    </row>
    <row r="34" spans="1:20" s="35" customFormat="1" ht="12" customHeight="1">
      <c r="A34" s="443" t="s">
        <v>488</v>
      </c>
      <c r="B34" s="140">
        <v>0.32290000000000002</v>
      </c>
      <c r="C34" s="140">
        <v>0.32290000000000002</v>
      </c>
      <c r="D34" s="140">
        <v>0.32290000000000002</v>
      </c>
      <c r="E34" s="140">
        <v>0.25080000000000002</v>
      </c>
      <c r="F34" s="140">
        <v>0.25080000000000002</v>
      </c>
      <c r="G34" s="140">
        <v>0.24579999999999999</v>
      </c>
      <c r="H34" s="140">
        <v>0.24579999999999999</v>
      </c>
      <c r="I34" s="140">
        <v>0.24579999999999999</v>
      </c>
      <c r="J34" s="140">
        <v>0.24579999999999999</v>
      </c>
      <c r="K34" s="16"/>
      <c r="L34" s="17"/>
      <c r="M34" s="18"/>
      <c r="N34" s="18"/>
      <c r="O34" s="18"/>
      <c r="P34" s="18"/>
      <c r="Q34" s="18"/>
      <c r="R34" s="18"/>
      <c r="S34" s="18"/>
      <c r="T34" s="18"/>
    </row>
    <row r="35" spans="1:20" s="33" customFormat="1" ht="13.5" customHeight="1">
      <c r="A35" s="429" t="s">
        <v>360</v>
      </c>
      <c r="B35" s="142">
        <v>0.12413846801508233</v>
      </c>
      <c r="C35" s="142">
        <v>0.13618428711551853</v>
      </c>
      <c r="D35" s="142">
        <v>0.15003072379212309</v>
      </c>
      <c r="E35" s="142">
        <v>0.12541453182589352</v>
      </c>
      <c r="F35" s="142">
        <v>0.1261555701029943</v>
      </c>
      <c r="G35" s="142">
        <v>0.12298346440746454</v>
      </c>
      <c r="H35" s="142">
        <v>0.12122381547771761</v>
      </c>
      <c r="I35" s="142">
        <v>0.11237388502924994</v>
      </c>
      <c r="J35" s="442">
        <v>0.11120449076120671</v>
      </c>
      <c r="K35" s="80"/>
      <c r="L35" s="91"/>
      <c r="M35" s="18"/>
      <c r="N35" s="18"/>
      <c r="O35" s="18"/>
      <c r="P35" s="18"/>
      <c r="Q35" s="18"/>
      <c r="R35" s="18"/>
      <c r="S35" s="18"/>
      <c r="T35" s="18"/>
    </row>
    <row r="36" spans="1:20" s="35" customFormat="1" ht="12" customHeight="1">
      <c r="A36" s="443" t="s">
        <v>165</v>
      </c>
      <c r="B36" s="140">
        <v>6.2E-2</v>
      </c>
      <c r="C36" s="140">
        <v>6.2E-2</v>
      </c>
      <c r="D36" s="140">
        <v>6.2E-2</v>
      </c>
      <c r="E36" s="140">
        <v>6.2E-2</v>
      </c>
      <c r="F36" s="140">
        <v>6.2E-2</v>
      </c>
      <c r="G36" s="140">
        <v>6.2E-2</v>
      </c>
      <c r="H36" s="140">
        <v>6.2E-2</v>
      </c>
      <c r="I36" s="140">
        <v>6.2E-2</v>
      </c>
      <c r="J36" s="444">
        <v>6.2E-2</v>
      </c>
      <c r="K36" s="16"/>
      <c r="L36" s="17"/>
      <c r="M36" s="18"/>
      <c r="N36" s="18"/>
      <c r="O36" s="18"/>
      <c r="P36" s="18"/>
      <c r="Q36" s="18"/>
      <c r="R36" s="18"/>
      <c r="S36" s="18"/>
      <c r="T36" s="18"/>
    </row>
    <row r="37" spans="1:20" s="35" customFormat="1" ht="12" customHeight="1">
      <c r="A37" s="443" t="s">
        <v>185</v>
      </c>
      <c r="B37" s="140">
        <v>5.91E-2</v>
      </c>
      <c r="C37" s="140">
        <v>5.91E-2</v>
      </c>
      <c r="D37" s="140">
        <v>5.91E-2</v>
      </c>
      <c r="E37" s="140">
        <v>5.91E-2</v>
      </c>
      <c r="F37" s="140">
        <v>5.91E-2</v>
      </c>
      <c r="G37" s="140">
        <v>5.91E-2</v>
      </c>
      <c r="H37" s="140">
        <v>5.91E-2</v>
      </c>
      <c r="I37" s="140">
        <v>5.91E-2</v>
      </c>
      <c r="J37" s="444">
        <v>5.91E-2</v>
      </c>
      <c r="K37" s="16"/>
      <c r="L37" s="17"/>
      <c r="M37" s="18"/>
      <c r="N37" s="18"/>
      <c r="O37" s="18"/>
      <c r="P37" s="18"/>
      <c r="Q37" s="18"/>
      <c r="R37" s="18"/>
      <c r="S37" s="18"/>
      <c r="T37" s="18"/>
    </row>
    <row r="38" spans="1:20" s="33" customFormat="1" ht="13.5" customHeight="1">
      <c r="A38" s="429" t="s">
        <v>361</v>
      </c>
      <c r="B38" s="142">
        <v>6.7068426960981059E-2</v>
      </c>
      <c r="C38" s="142">
        <v>7.503878798876909E-2</v>
      </c>
      <c r="D38" s="142">
        <v>7.6583878230875119E-2</v>
      </c>
      <c r="E38" s="142">
        <v>7.4238308872020764E-2</v>
      </c>
      <c r="F38" s="142">
        <v>7.3174794611022484E-2</v>
      </c>
      <c r="G38" s="142">
        <v>7.4585313788943342E-2</v>
      </c>
      <c r="H38" s="142">
        <v>7.5924835086987982E-2</v>
      </c>
      <c r="I38" s="142">
        <v>6.8927445675713642E-2</v>
      </c>
      <c r="J38" s="442">
        <v>6.8336321156755836E-2</v>
      </c>
      <c r="K38" s="80"/>
      <c r="L38" s="91"/>
      <c r="M38" s="18"/>
      <c r="N38" s="18"/>
      <c r="O38" s="18"/>
      <c r="P38" s="18"/>
      <c r="Q38" s="18"/>
      <c r="R38" s="18"/>
      <c r="S38" s="18"/>
      <c r="T38" s="18"/>
    </row>
    <row r="39" spans="1:20" s="35" customFormat="1" ht="12" customHeight="1">
      <c r="A39" s="443" t="s">
        <v>165</v>
      </c>
      <c r="B39" s="140">
        <v>3.5000000000000003E-2</v>
      </c>
      <c r="C39" s="140">
        <v>3.5000000000000003E-2</v>
      </c>
      <c r="D39" s="140">
        <v>3.5000000000000003E-2</v>
      </c>
      <c r="E39" s="140">
        <v>3.5000000000000003E-2</v>
      </c>
      <c r="F39" s="140">
        <v>3.5000000000000003E-2</v>
      </c>
      <c r="G39" s="140">
        <v>3.5000000000000003E-2</v>
      </c>
      <c r="H39" s="140">
        <v>3.5000000000000003E-2</v>
      </c>
      <c r="I39" s="140">
        <v>3.5000000000000003E-2</v>
      </c>
      <c r="J39" s="444">
        <v>3.5000000000000003E-2</v>
      </c>
      <c r="K39" s="16"/>
      <c r="L39" s="17"/>
      <c r="M39" s="18"/>
      <c r="N39" s="18"/>
      <c r="O39" s="18"/>
      <c r="P39" s="18"/>
      <c r="Q39" s="18"/>
      <c r="R39" s="18"/>
      <c r="S39" s="18"/>
      <c r="T39" s="18"/>
    </row>
    <row r="40" spans="1:20" ht="12" customHeight="1">
      <c r="A40" s="445" t="s">
        <v>185</v>
      </c>
      <c r="B40" s="446">
        <v>0.03</v>
      </c>
      <c r="C40" s="446">
        <v>0.03</v>
      </c>
      <c r="D40" s="446">
        <v>0.03</v>
      </c>
      <c r="E40" s="446">
        <v>0.03</v>
      </c>
      <c r="F40" s="446">
        <v>0.03</v>
      </c>
      <c r="G40" s="446">
        <v>0.03</v>
      </c>
      <c r="H40" s="446">
        <v>0.03</v>
      </c>
      <c r="I40" s="446">
        <v>0.03</v>
      </c>
      <c r="J40" s="447">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362</v>
      </c>
      <c r="B43" s="20"/>
      <c r="C43" s="20"/>
      <c r="D43" s="20"/>
      <c r="E43" s="20"/>
      <c r="F43" s="18"/>
      <c r="G43" s="18"/>
    </row>
    <row r="44" spans="1:20" ht="12" customHeight="1">
      <c r="A44" s="20"/>
      <c r="D44" s="18"/>
      <c r="E44" s="18"/>
      <c r="F44" s="18"/>
      <c r="G44" s="21"/>
    </row>
    <row r="45" spans="1:20" ht="12" customHeight="1">
      <c r="A45" s="303" t="s">
        <v>60</v>
      </c>
      <c r="B45" s="519">
        <v>45657</v>
      </c>
      <c r="C45" s="520">
        <v>45291</v>
      </c>
      <c r="D45" s="520">
        <v>44926</v>
      </c>
      <c r="E45" s="520">
        <v>44561</v>
      </c>
      <c r="F45" s="521">
        <v>44196</v>
      </c>
      <c r="G45" s="448"/>
      <c r="O45" s="17"/>
      <c r="P45" s="17"/>
    </row>
    <row r="46" spans="1:20" ht="12" customHeight="1">
      <c r="A46" s="308" t="s">
        <v>61</v>
      </c>
      <c r="B46" s="29">
        <v>594214.95578337542</v>
      </c>
      <c r="C46" s="29">
        <v>526356.88076493854</v>
      </c>
      <c r="D46" s="29">
        <v>419955.56254166609</v>
      </c>
      <c r="E46" s="29">
        <v>310356.87688317942</v>
      </c>
      <c r="F46" s="307">
        <v>236332.8583204</v>
      </c>
      <c r="O46" s="17"/>
      <c r="P46" s="17"/>
    </row>
    <row r="47" spans="1:20" ht="12" hidden="1" customHeight="1" outlineLevel="1">
      <c r="A47" s="449" t="s">
        <v>189</v>
      </c>
      <c r="B47" s="32">
        <v>558900.55361337541</v>
      </c>
      <c r="C47" s="32">
        <v>471356.88076493854</v>
      </c>
      <c r="D47" s="32">
        <v>364955.56254166609</v>
      </c>
      <c r="E47" s="32">
        <v>275356.87688317942</v>
      </c>
      <c r="F47" s="309">
        <v>201332.8583204</v>
      </c>
      <c r="G47" s="18"/>
      <c r="O47" s="17"/>
      <c r="P47" s="17"/>
    </row>
    <row r="48" spans="1:20" ht="12" hidden="1" customHeight="1" outlineLevel="1">
      <c r="A48" s="449" t="s">
        <v>190</v>
      </c>
      <c r="B48" s="32">
        <v>35314.402170000001</v>
      </c>
      <c r="C48" s="32">
        <v>55000</v>
      </c>
      <c r="D48" s="32">
        <v>55000</v>
      </c>
      <c r="E48" s="32">
        <v>35000</v>
      </c>
      <c r="F48" s="309">
        <v>35000</v>
      </c>
      <c r="G48" s="18"/>
      <c r="O48" s="17"/>
      <c r="P48" s="17"/>
    </row>
    <row r="49" spans="1:16" ht="12" customHeight="1" collapsed="1">
      <c r="A49" s="308" t="s">
        <v>62</v>
      </c>
      <c r="B49" s="32">
        <v>90195.552540000004</v>
      </c>
      <c r="C49" s="32">
        <v>70000</v>
      </c>
      <c r="D49" s="32">
        <v>75000</v>
      </c>
      <c r="E49" s="32">
        <v>75000</v>
      </c>
      <c r="F49" s="309">
        <v>75000</v>
      </c>
      <c r="G49" s="18"/>
      <c r="O49" s="17"/>
      <c r="P49" s="17"/>
    </row>
    <row r="50" spans="1:16" ht="13.5" customHeight="1">
      <c r="A50" s="450" t="s">
        <v>63</v>
      </c>
      <c r="B50" s="81">
        <v>684410.50832337537</v>
      </c>
      <c r="C50" s="81">
        <v>596356.88076493854</v>
      </c>
      <c r="D50" s="81">
        <v>494955.56254166609</v>
      </c>
      <c r="E50" s="81">
        <v>385356.87688317942</v>
      </c>
      <c r="F50" s="430">
        <v>311332.8583204</v>
      </c>
      <c r="G50" s="18"/>
      <c r="O50" s="17"/>
      <c r="P50" s="17"/>
    </row>
    <row r="51" spans="1:16" ht="12" customHeight="1">
      <c r="A51" s="308" t="s">
        <v>356</v>
      </c>
      <c r="B51" s="32">
        <v>415435.38974000001</v>
      </c>
      <c r="C51" s="32">
        <v>311098.38062000001</v>
      </c>
      <c r="D51" s="32">
        <v>188443.01210000002</v>
      </c>
      <c r="E51" s="32" t="s">
        <v>54</v>
      </c>
      <c r="F51" s="309" t="s">
        <v>54</v>
      </c>
      <c r="G51" s="18"/>
      <c r="O51" s="17"/>
      <c r="P51" s="17"/>
    </row>
    <row r="52" spans="1:16" ht="13.5" customHeight="1">
      <c r="A52" s="431" t="s">
        <v>364</v>
      </c>
      <c r="B52" s="432">
        <v>1099845.8980633754</v>
      </c>
      <c r="C52" s="432">
        <v>907455.26138493861</v>
      </c>
      <c r="D52" s="432">
        <v>683398.57464166614</v>
      </c>
      <c r="E52" s="432" t="s">
        <v>54</v>
      </c>
      <c r="F52" s="433" t="s">
        <v>54</v>
      </c>
      <c r="G52" s="18"/>
      <c r="O52" s="17"/>
      <c r="P52" s="17"/>
    </row>
    <row r="53" spans="1:16" ht="12" customHeight="1">
      <c r="A53" s="308" t="s">
        <v>64</v>
      </c>
      <c r="B53" s="32">
        <v>2829675.1784800002</v>
      </c>
      <c r="C53" s="32">
        <v>2279036.9338099998</v>
      </c>
      <c r="D53" s="32">
        <v>2059476.9511800001</v>
      </c>
      <c r="E53" s="32">
        <v>1770047.2131100167</v>
      </c>
      <c r="F53" s="309">
        <v>1388945.6133766405</v>
      </c>
      <c r="G53" s="18"/>
      <c r="O53" s="17"/>
      <c r="P53" s="17"/>
    </row>
    <row r="54" spans="1:16" ht="12" customHeight="1">
      <c r="A54" s="308" t="s">
        <v>65</v>
      </c>
      <c r="B54" s="32">
        <v>90436.869420000003</v>
      </c>
      <c r="C54" s="32">
        <v>2538.908167</v>
      </c>
      <c r="D54" s="32">
        <v>19064.646395999996</v>
      </c>
      <c r="E54" s="32">
        <v>5568.2030000000004</v>
      </c>
      <c r="F54" s="309">
        <v>4922.0852299999997</v>
      </c>
      <c r="G54" s="18"/>
      <c r="O54" s="17"/>
      <c r="P54" s="17"/>
    </row>
    <row r="55" spans="1:16" ht="12" customHeight="1">
      <c r="A55" s="308" t="s">
        <v>228</v>
      </c>
      <c r="B55" s="32">
        <v>3525.4634700000001</v>
      </c>
      <c r="C55" s="32">
        <v>1966.1330600000001</v>
      </c>
      <c r="D55" s="32">
        <v>2227.5451992620001</v>
      </c>
      <c r="E55" s="32">
        <v>1211.1461078507025</v>
      </c>
      <c r="F55" s="309">
        <v>82.335250000000002</v>
      </c>
      <c r="G55" s="18"/>
      <c r="O55" s="17"/>
      <c r="P55" s="17"/>
    </row>
    <row r="56" spans="1:16" ht="12" customHeight="1">
      <c r="A56" s="308" t="s">
        <v>66</v>
      </c>
      <c r="B56" s="32">
        <v>385579.33287500002</v>
      </c>
      <c r="C56" s="32">
        <v>259437.37937500002</v>
      </c>
      <c r="D56" s="32">
        <v>197919.80446127502</v>
      </c>
      <c r="E56" s="32">
        <v>152778.24783750001</v>
      </c>
      <c r="F56" s="309">
        <v>124638.27242478912</v>
      </c>
      <c r="G56" s="18"/>
      <c r="O56" s="17"/>
      <c r="P56" s="17"/>
    </row>
    <row r="57" spans="1:16" ht="13.5" customHeight="1">
      <c r="A57" s="451" t="s">
        <v>357</v>
      </c>
      <c r="B57" s="432">
        <v>3309216.8442449998</v>
      </c>
      <c r="C57" s="432">
        <v>2542979.3544119997</v>
      </c>
      <c r="D57" s="432">
        <v>2278688.947236537</v>
      </c>
      <c r="E57" s="432">
        <v>1929604.8100553672</v>
      </c>
      <c r="F57" s="433">
        <v>1518588.3062814297</v>
      </c>
      <c r="G57" s="18"/>
      <c r="O57" s="17"/>
      <c r="P57" s="17"/>
    </row>
    <row r="58" spans="1:16" ht="13.5" customHeight="1">
      <c r="A58" s="451" t="s">
        <v>358</v>
      </c>
      <c r="B58" s="432">
        <v>8859831.4096299987</v>
      </c>
      <c r="C58" s="432">
        <v>7193144.6280500004</v>
      </c>
      <c r="D58" s="432">
        <v>6145422.4551879996</v>
      </c>
      <c r="E58" s="432">
        <v>7184186.9648884125</v>
      </c>
      <c r="F58" s="433" t="s">
        <v>54</v>
      </c>
      <c r="G58" s="18"/>
      <c r="O58" s="17"/>
      <c r="P58" s="17"/>
    </row>
    <row r="59" spans="1:16" ht="6" customHeight="1">
      <c r="A59" s="452"/>
      <c r="B59" s="453"/>
      <c r="C59" s="453"/>
      <c r="D59" s="453"/>
      <c r="E59" s="453"/>
      <c r="F59" s="454"/>
      <c r="G59" s="18"/>
      <c r="O59" s="17"/>
      <c r="P59" s="17"/>
    </row>
    <row r="60" spans="1:16" ht="13.5" customHeight="1">
      <c r="A60" s="455" t="s">
        <v>187</v>
      </c>
      <c r="B60" s="438">
        <v>0.16889209136758426</v>
      </c>
      <c r="C60" s="438">
        <v>0.18535615711828224</v>
      </c>
      <c r="D60" s="438">
        <v>0.16016032507827066</v>
      </c>
      <c r="E60" s="438">
        <v>0.14270117665973192</v>
      </c>
      <c r="F60" s="456">
        <v>0.1325789600035866</v>
      </c>
      <c r="G60" s="18"/>
      <c r="O60" s="17"/>
      <c r="P60" s="17"/>
    </row>
    <row r="61" spans="1:16" ht="12" customHeight="1">
      <c r="A61" s="427" t="s">
        <v>165</v>
      </c>
      <c r="B61" s="140">
        <v>0.14699999999999999</v>
      </c>
      <c r="C61" s="140">
        <v>0.14699999999999999</v>
      </c>
      <c r="D61" s="140">
        <v>0.14199999999999999</v>
      </c>
      <c r="E61" s="140">
        <v>0.10630000000000001</v>
      </c>
      <c r="F61" s="440">
        <v>0.10630000000000001</v>
      </c>
      <c r="G61" s="87"/>
      <c r="O61" s="17"/>
      <c r="P61" s="17"/>
    </row>
    <row r="62" spans="1:16" ht="12" customHeight="1">
      <c r="A62" s="427" t="s">
        <v>185</v>
      </c>
      <c r="B62" s="140">
        <v>0.1241</v>
      </c>
      <c r="C62" s="140">
        <v>0.1241</v>
      </c>
      <c r="D62" s="140">
        <v>0.1191</v>
      </c>
      <c r="E62" s="140">
        <v>8.5199999999999998E-2</v>
      </c>
      <c r="F62" s="440">
        <v>8.5199999999999998E-2</v>
      </c>
      <c r="G62" s="87"/>
      <c r="O62" s="17"/>
      <c r="P62" s="17"/>
    </row>
    <row r="63" spans="1:16" ht="13.5" customHeight="1">
      <c r="A63" s="450" t="s">
        <v>67</v>
      </c>
      <c r="B63" s="142">
        <v>0.17956361995943665</v>
      </c>
      <c r="C63" s="142">
        <v>0.20698433113573012</v>
      </c>
      <c r="D63" s="142">
        <v>0.18429701124893069</v>
      </c>
      <c r="E63" s="142">
        <v>0.16083960573993086</v>
      </c>
      <c r="F63" s="442">
        <v>0.15562668126894033</v>
      </c>
      <c r="G63" s="18"/>
      <c r="O63" s="17"/>
      <c r="P63" s="17"/>
    </row>
    <row r="64" spans="1:16" ht="12" customHeight="1">
      <c r="A64" s="427" t="s">
        <v>165</v>
      </c>
      <c r="B64" s="140">
        <v>0.16850000000000001</v>
      </c>
      <c r="C64" s="140">
        <v>0.16850000000000001</v>
      </c>
      <c r="D64" s="140">
        <v>0.16350000000000001</v>
      </c>
      <c r="E64" s="140">
        <v>0.1246</v>
      </c>
      <c r="F64" s="440">
        <v>0.1246</v>
      </c>
      <c r="G64" s="87"/>
      <c r="O64" s="17"/>
      <c r="P64" s="17"/>
    </row>
    <row r="65" spans="1:16" ht="12" customHeight="1">
      <c r="A65" s="427" t="s">
        <v>185</v>
      </c>
      <c r="B65" s="140">
        <v>0.14550000000000002</v>
      </c>
      <c r="C65" s="140">
        <v>0.14550000000000002</v>
      </c>
      <c r="D65" s="140">
        <v>0.14050000000000001</v>
      </c>
      <c r="E65" s="140">
        <v>0.1016</v>
      </c>
      <c r="F65" s="440">
        <v>0.1016</v>
      </c>
      <c r="G65" s="87"/>
      <c r="O65" s="17"/>
      <c r="P65" s="17"/>
    </row>
    <row r="66" spans="1:16" ht="13.5" customHeight="1">
      <c r="A66" s="450" t="s">
        <v>179</v>
      </c>
      <c r="B66" s="142">
        <v>0.20681948041985265</v>
      </c>
      <c r="C66" s="142">
        <v>0.23451109806702741</v>
      </c>
      <c r="D66" s="142">
        <v>0.21721067420892165</v>
      </c>
      <c r="E66" s="142">
        <v>0.19970766805464285</v>
      </c>
      <c r="F66" s="442">
        <v>0.20501465540898403</v>
      </c>
      <c r="G66" s="18"/>
      <c r="O66" s="17"/>
      <c r="P66" s="17"/>
    </row>
    <row r="67" spans="1:16" ht="12" customHeight="1">
      <c r="A67" s="443" t="s">
        <v>165</v>
      </c>
      <c r="B67" s="140">
        <v>0.19700000000000001</v>
      </c>
      <c r="C67" s="140">
        <v>0.19700000000000001</v>
      </c>
      <c r="D67" s="140">
        <v>0.192</v>
      </c>
      <c r="E67" s="140">
        <v>0.16</v>
      </c>
      <c r="F67" s="440">
        <v>0.16</v>
      </c>
      <c r="G67" s="87"/>
      <c r="O67" s="17"/>
      <c r="P67" s="17"/>
    </row>
    <row r="68" spans="1:16" ht="12" customHeight="1">
      <c r="A68" s="443" t="s">
        <v>185</v>
      </c>
      <c r="B68" s="140">
        <v>0.17399999999999999</v>
      </c>
      <c r="C68" s="140">
        <v>0.17399999999999999</v>
      </c>
      <c r="D68" s="140">
        <v>0.16900000000000001</v>
      </c>
      <c r="E68" s="140">
        <v>0.1333</v>
      </c>
      <c r="F68" s="440">
        <v>0.1333</v>
      </c>
      <c r="G68" s="87"/>
      <c r="O68" s="17"/>
      <c r="P68" s="17"/>
    </row>
    <row r="69" spans="1:16" ht="13.5" customHeight="1">
      <c r="A69" s="450" t="s">
        <v>359</v>
      </c>
      <c r="B69" s="142">
        <v>0.33235836448013306</v>
      </c>
      <c r="C69" s="142">
        <v>0.35684727829603829</v>
      </c>
      <c r="D69" s="142">
        <v>0.29990867137458699</v>
      </c>
      <c r="E69" s="142" t="s">
        <v>54</v>
      </c>
      <c r="F69" s="442" t="s">
        <v>54</v>
      </c>
      <c r="G69" s="18"/>
      <c r="O69" s="17"/>
      <c r="P69" s="17"/>
    </row>
    <row r="70" spans="1:16" ht="12" customHeight="1">
      <c r="A70" s="443" t="s">
        <v>165</v>
      </c>
      <c r="B70" s="140">
        <v>0.26500000000000001</v>
      </c>
      <c r="C70" s="140">
        <v>0.19500000000000001</v>
      </c>
      <c r="D70" s="140">
        <v>0.19500000000000001</v>
      </c>
      <c r="E70" s="140" t="s">
        <v>54</v>
      </c>
      <c r="F70" s="440" t="s">
        <v>54</v>
      </c>
      <c r="G70" s="87"/>
      <c r="O70" s="17"/>
      <c r="P70" s="17"/>
    </row>
    <row r="71" spans="1:16" ht="12" customHeight="1">
      <c r="A71" s="443" t="s">
        <v>185</v>
      </c>
      <c r="B71" s="140">
        <v>0.26300000000000001</v>
      </c>
      <c r="C71" s="140">
        <v>0.1908</v>
      </c>
      <c r="D71" s="140">
        <v>0.1908</v>
      </c>
      <c r="E71" s="140" t="s">
        <v>54</v>
      </c>
      <c r="F71" s="440" t="s">
        <v>54</v>
      </c>
      <c r="G71" s="87"/>
      <c r="O71" s="17"/>
      <c r="P71" s="17"/>
    </row>
    <row r="72" spans="1:16" ht="12" customHeight="1">
      <c r="A72" s="443" t="s">
        <v>488</v>
      </c>
      <c r="B72" s="140">
        <v>0.32290000000000002</v>
      </c>
      <c r="C72" s="140">
        <v>0.25080000000000002</v>
      </c>
      <c r="D72" s="140">
        <v>0.24579999999999999</v>
      </c>
      <c r="E72" s="140" t="s">
        <v>54</v>
      </c>
      <c r="F72" s="440" t="s">
        <v>54</v>
      </c>
      <c r="G72" s="87"/>
      <c r="O72" s="17"/>
      <c r="P72" s="17"/>
    </row>
    <row r="73" spans="1:16" ht="13.5" customHeight="1">
      <c r="A73" s="450" t="s">
        <v>360</v>
      </c>
      <c r="B73" s="142">
        <v>0.12413846801508233</v>
      </c>
      <c r="C73" s="142">
        <v>0.1261555701029943</v>
      </c>
      <c r="D73" s="142">
        <v>0.11120449076120671</v>
      </c>
      <c r="E73" s="142" t="s">
        <v>54</v>
      </c>
      <c r="F73" s="442" t="s">
        <v>54</v>
      </c>
      <c r="G73" s="18"/>
      <c r="O73" s="17"/>
      <c r="P73" s="17"/>
    </row>
    <row r="74" spans="1:16" ht="12" customHeight="1">
      <c r="A74" s="443" t="s">
        <v>165</v>
      </c>
      <c r="B74" s="140">
        <v>6.2E-2</v>
      </c>
      <c r="C74" s="140">
        <v>6.2E-2</v>
      </c>
      <c r="D74" s="140">
        <v>6.2E-2</v>
      </c>
      <c r="E74" s="140" t="s">
        <v>54</v>
      </c>
      <c r="F74" s="440" t="s">
        <v>54</v>
      </c>
      <c r="G74" s="87"/>
      <c r="O74" s="17"/>
      <c r="P74" s="17"/>
    </row>
    <row r="75" spans="1:16" ht="12" customHeight="1">
      <c r="A75" s="443" t="s">
        <v>185</v>
      </c>
      <c r="B75" s="140">
        <v>5.91E-2</v>
      </c>
      <c r="C75" s="140">
        <v>5.91E-2</v>
      </c>
      <c r="D75" s="140">
        <v>5.91E-2</v>
      </c>
      <c r="E75" s="140" t="s">
        <v>54</v>
      </c>
      <c r="F75" s="440" t="s">
        <v>54</v>
      </c>
      <c r="G75" s="87"/>
      <c r="O75" s="17"/>
      <c r="P75" s="17"/>
    </row>
    <row r="76" spans="1:16" ht="13.5" customHeight="1">
      <c r="A76" s="450" t="s">
        <v>361</v>
      </c>
      <c r="B76" s="142">
        <v>6.7068426960981059E-2</v>
      </c>
      <c r="C76" s="142">
        <v>7.3174794611022484E-2</v>
      </c>
      <c r="D76" s="142">
        <v>6.8336321156755836E-2</v>
      </c>
      <c r="E76" s="142">
        <v>4.3200000000000002E-2</v>
      </c>
      <c r="F76" s="442" t="s">
        <v>54</v>
      </c>
      <c r="G76" s="18"/>
      <c r="O76" s="17"/>
      <c r="P76" s="17"/>
    </row>
    <row r="77" spans="1:16" ht="12" customHeight="1">
      <c r="A77" s="443" t="s">
        <v>165</v>
      </c>
      <c r="B77" s="140">
        <v>3.5000000000000003E-2</v>
      </c>
      <c r="C77" s="140">
        <v>3.5000000000000003E-2</v>
      </c>
      <c r="D77" s="140">
        <v>3.5000000000000003E-2</v>
      </c>
      <c r="E77" s="140">
        <v>3.5000000000000003E-2</v>
      </c>
      <c r="F77" s="440" t="s">
        <v>54</v>
      </c>
      <c r="G77" s="87"/>
      <c r="O77" s="17"/>
      <c r="P77" s="17"/>
    </row>
    <row r="78" spans="1:16" ht="12" customHeight="1">
      <c r="A78" s="445" t="s">
        <v>185</v>
      </c>
      <c r="B78" s="457">
        <v>0.03</v>
      </c>
      <c r="C78" s="457">
        <v>0.03</v>
      </c>
      <c r="D78" s="457">
        <v>0.03</v>
      </c>
      <c r="E78" s="457">
        <v>0.03</v>
      </c>
      <c r="F78" s="458" t="s">
        <v>54</v>
      </c>
      <c r="G78" s="87"/>
      <c r="O78" s="17"/>
      <c r="P78"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303</v>
      </c>
      <c r="B5" s="19"/>
      <c r="C5" s="19"/>
      <c r="D5" s="20"/>
      <c r="E5" s="20"/>
      <c r="F5" s="20"/>
      <c r="G5" s="20"/>
      <c r="H5" s="20"/>
      <c r="J5" s="101" t="s">
        <v>124</v>
      </c>
    </row>
    <row r="6" spans="1:12" ht="11.25" customHeight="1">
      <c r="A6" s="37"/>
      <c r="B6" s="17"/>
      <c r="C6" s="17"/>
      <c r="I6" s="17"/>
      <c r="J6" s="18"/>
    </row>
    <row r="7" spans="1:12" s="28" customFormat="1" ht="12" customHeight="1">
      <c r="A7" s="329" t="s">
        <v>60</v>
      </c>
      <c r="B7" s="330">
        <v>45657</v>
      </c>
      <c r="C7" s="330">
        <v>45565</v>
      </c>
      <c r="D7" s="330">
        <v>45473</v>
      </c>
      <c r="E7" s="330">
        <v>45382</v>
      </c>
      <c r="F7" s="330">
        <v>45291</v>
      </c>
      <c r="G7" s="330">
        <v>45199</v>
      </c>
      <c r="H7" s="330">
        <v>45107</v>
      </c>
      <c r="I7" s="330">
        <v>45016</v>
      </c>
      <c r="J7" s="331">
        <v>44926</v>
      </c>
    </row>
    <row r="8" spans="1:12" ht="12" customHeight="1">
      <c r="A8" s="332" t="s">
        <v>304</v>
      </c>
      <c r="B8" s="29">
        <v>1657567</v>
      </c>
      <c r="C8" s="29">
        <v>1577047</v>
      </c>
      <c r="D8" s="29">
        <v>1471474</v>
      </c>
      <c r="E8" s="29">
        <v>1392691</v>
      </c>
      <c r="F8" s="29">
        <v>1363347</v>
      </c>
      <c r="G8" s="29">
        <v>1320578</v>
      </c>
      <c r="H8" s="29">
        <v>1291036</v>
      </c>
      <c r="I8" s="29">
        <v>1258174</v>
      </c>
      <c r="J8" s="307">
        <v>1248515.04415</v>
      </c>
      <c r="K8" s="18"/>
      <c r="L8" s="18"/>
    </row>
    <row r="9" spans="1:12" ht="12" customHeight="1">
      <c r="A9" s="332" t="s">
        <v>305</v>
      </c>
      <c r="B9" s="29">
        <v>57604</v>
      </c>
      <c r="C9" s="29">
        <v>102518</v>
      </c>
      <c r="D9" s="29">
        <v>102679</v>
      </c>
      <c r="E9" s="29">
        <v>102299</v>
      </c>
      <c r="F9" s="29">
        <v>100905</v>
      </c>
      <c r="G9" s="29">
        <v>61794</v>
      </c>
      <c r="H9" s="29">
        <v>108486</v>
      </c>
      <c r="I9" s="29">
        <v>98711</v>
      </c>
      <c r="J9" s="307">
        <v>79560</v>
      </c>
      <c r="K9" s="18"/>
      <c r="L9" s="18"/>
    </row>
    <row r="10" spans="1:12" ht="12" customHeight="1">
      <c r="A10" s="332" t="s">
        <v>306</v>
      </c>
      <c r="B10" s="29">
        <v>1163</v>
      </c>
      <c r="C10" s="29">
        <v>1183</v>
      </c>
      <c r="D10" s="29">
        <v>1307</v>
      </c>
      <c r="E10" s="29">
        <v>1452</v>
      </c>
      <c r="F10" s="29">
        <v>1552</v>
      </c>
      <c r="G10" s="29">
        <v>1750</v>
      </c>
      <c r="H10" s="29">
        <v>1911</v>
      </c>
      <c r="I10" s="29">
        <v>1739</v>
      </c>
      <c r="J10" s="307">
        <v>1679</v>
      </c>
      <c r="K10" s="18"/>
      <c r="L10" s="18"/>
    </row>
    <row r="11" spans="1:12" ht="12" customHeight="1">
      <c r="A11" s="332" t="s">
        <v>307</v>
      </c>
      <c r="B11" s="29">
        <v>199907</v>
      </c>
      <c r="C11" s="29">
        <v>196069</v>
      </c>
      <c r="D11" s="29">
        <v>197623</v>
      </c>
      <c r="E11" s="29">
        <v>186370</v>
      </c>
      <c r="F11" s="29">
        <v>178570</v>
      </c>
      <c r="G11" s="29">
        <v>159003</v>
      </c>
      <c r="H11" s="29">
        <v>161008</v>
      </c>
      <c r="I11" s="29">
        <v>158212</v>
      </c>
      <c r="J11" s="307">
        <v>155377</v>
      </c>
      <c r="K11" s="18"/>
      <c r="L11" s="18"/>
    </row>
    <row r="12" spans="1:12" ht="12" customHeight="1">
      <c r="A12" s="332" t="s">
        <v>308</v>
      </c>
      <c r="B12" s="29">
        <v>217888</v>
      </c>
      <c r="C12" s="29">
        <v>179978</v>
      </c>
      <c r="D12" s="29">
        <v>176389</v>
      </c>
      <c r="E12" s="29">
        <v>176007</v>
      </c>
      <c r="F12" s="29">
        <v>176582</v>
      </c>
      <c r="G12" s="29">
        <v>206953</v>
      </c>
      <c r="H12" s="29">
        <v>132370</v>
      </c>
      <c r="I12" s="29">
        <v>50394</v>
      </c>
      <c r="J12" s="307">
        <v>93491</v>
      </c>
      <c r="K12" s="18"/>
      <c r="L12" s="18"/>
    </row>
    <row r="13" spans="1:12" ht="12" customHeight="1">
      <c r="A13" s="332" t="s">
        <v>309</v>
      </c>
      <c r="B13" s="29">
        <v>28196</v>
      </c>
      <c r="C13" s="29">
        <v>29748</v>
      </c>
      <c r="D13" s="29">
        <v>29762</v>
      </c>
      <c r="E13" s="29">
        <v>16774</v>
      </c>
      <c r="F13" s="29">
        <v>17644</v>
      </c>
      <c r="G13" s="29">
        <v>27937</v>
      </c>
      <c r="H13" s="29">
        <v>28312</v>
      </c>
      <c r="I13" s="29">
        <v>28753</v>
      </c>
      <c r="J13" s="307">
        <v>29404</v>
      </c>
      <c r="K13" s="18"/>
      <c r="L13" s="18"/>
    </row>
    <row r="14" spans="1:12" ht="12" customHeight="1">
      <c r="A14" s="332" t="s">
        <v>310</v>
      </c>
      <c r="B14" s="29">
        <v>105108</v>
      </c>
      <c r="C14" s="29">
        <v>104677</v>
      </c>
      <c r="D14" s="29">
        <v>100617</v>
      </c>
      <c r="E14" s="29">
        <v>95242</v>
      </c>
      <c r="F14" s="29">
        <v>100107</v>
      </c>
      <c r="G14" s="29">
        <v>93756</v>
      </c>
      <c r="H14" s="29">
        <v>127909</v>
      </c>
      <c r="I14" s="29">
        <v>122421</v>
      </c>
      <c r="J14" s="307">
        <v>111657</v>
      </c>
      <c r="K14" s="18"/>
      <c r="L14" s="18"/>
    </row>
    <row r="15" spans="1:12" ht="12" customHeight="1">
      <c r="A15" s="332" t="s">
        <v>311</v>
      </c>
      <c r="B15" s="29">
        <v>170881</v>
      </c>
      <c r="C15" s="29">
        <v>180572</v>
      </c>
      <c r="D15" s="29">
        <v>181016</v>
      </c>
      <c r="E15" s="29">
        <v>184813</v>
      </c>
      <c r="F15" s="29">
        <v>200317</v>
      </c>
      <c r="G15" s="29">
        <v>175381</v>
      </c>
      <c r="H15" s="29">
        <v>154325</v>
      </c>
      <c r="I15" s="29">
        <v>135325</v>
      </c>
      <c r="J15" s="307">
        <v>151254</v>
      </c>
      <c r="K15" s="18"/>
      <c r="L15" s="18"/>
    </row>
    <row r="16" spans="1:12" ht="12" customHeight="1">
      <c r="A16" s="332" t="s">
        <v>312</v>
      </c>
      <c r="B16" s="29">
        <v>70120</v>
      </c>
      <c r="C16" s="29">
        <v>79536</v>
      </c>
      <c r="D16" s="29">
        <v>77241</v>
      </c>
      <c r="E16" s="29">
        <v>76527</v>
      </c>
      <c r="F16" s="29">
        <v>77578</v>
      </c>
      <c r="G16" s="29">
        <v>27172</v>
      </c>
      <c r="H16" s="29">
        <v>25934</v>
      </c>
      <c r="I16" s="29">
        <v>26362</v>
      </c>
      <c r="J16" s="307">
        <v>25522</v>
      </c>
      <c r="K16" s="18"/>
      <c r="L16" s="18"/>
    </row>
    <row r="17" spans="1:12" ht="12" customHeight="1">
      <c r="A17" s="332" t="s">
        <v>313</v>
      </c>
      <c r="B17" s="29">
        <v>59906</v>
      </c>
      <c r="C17" s="29">
        <v>37842</v>
      </c>
      <c r="D17" s="29">
        <v>27888</v>
      </c>
      <c r="E17" s="29">
        <v>26285</v>
      </c>
      <c r="F17" s="29">
        <v>25859</v>
      </c>
      <c r="G17" s="29">
        <v>21867</v>
      </c>
      <c r="H17" s="29">
        <v>15329</v>
      </c>
      <c r="I17" s="29">
        <v>35152</v>
      </c>
      <c r="J17" s="307">
        <v>35334</v>
      </c>
      <c r="K17" s="18"/>
      <c r="L17" s="18"/>
    </row>
    <row r="18" spans="1:12" s="30" customFormat="1" ht="12" customHeight="1">
      <c r="A18" s="332" t="s">
        <v>314</v>
      </c>
      <c r="B18" s="29">
        <v>26682</v>
      </c>
      <c r="C18" s="29">
        <v>24563</v>
      </c>
      <c r="D18" s="29">
        <v>24539</v>
      </c>
      <c r="E18" s="29">
        <v>15392</v>
      </c>
      <c r="F18" s="29">
        <v>16030</v>
      </c>
      <c r="G18" s="29">
        <v>13679</v>
      </c>
      <c r="H18" s="29">
        <v>13323</v>
      </c>
      <c r="I18" s="29">
        <v>13987</v>
      </c>
      <c r="J18" s="307">
        <v>13844</v>
      </c>
      <c r="L18" s="18"/>
    </row>
    <row r="19" spans="1:12" s="30" customFormat="1" ht="12" customHeight="1">
      <c r="A19" s="332" t="s">
        <v>315</v>
      </c>
      <c r="B19" s="29">
        <v>155616</v>
      </c>
      <c r="C19" s="29">
        <v>147012</v>
      </c>
      <c r="D19" s="29">
        <v>127768</v>
      </c>
      <c r="E19" s="29">
        <v>119102</v>
      </c>
      <c r="F19" s="29">
        <v>103812</v>
      </c>
      <c r="G19" s="29">
        <v>94080</v>
      </c>
      <c r="H19" s="29">
        <v>111438</v>
      </c>
      <c r="I19" s="29">
        <v>117481</v>
      </c>
      <c r="J19" s="307">
        <v>128773</v>
      </c>
      <c r="L19" s="18"/>
    </row>
    <row r="20" spans="1:12" ht="12" customHeight="1">
      <c r="A20" s="332" t="s">
        <v>316</v>
      </c>
      <c r="B20" s="29">
        <v>1359818</v>
      </c>
      <c r="C20" s="29">
        <v>1101311</v>
      </c>
      <c r="D20" s="29">
        <v>1009078</v>
      </c>
      <c r="E20" s="29">
        <v>906692</v>
      </c>
      <c r="F20" s="29">
        <v>873519</v>
      </c>
      <c r="G20" s="29">
        <v>796690</v>
      </c>
      <c r="H20" s="29">
        <v>753865</v>
      </c>
      <c r="I20" s="29">
        <v>781117</v>
      </c>
      <c r="J20" s="307">
        <v>793578</v>
      </c>
      <c r="K20" s="18"/>
      <c r="L20" s="18"/>
    </row>
    <row r="21" spans="1:12" s="35" customFormat="1" ht="12" customHeight="1">
      <c r="A21" s="332" t="s">
        <v>317</v>
      </c>
      <c r="B21" s="29">
        <v>146737</v>
      </c>
      <c r="C21" s="29">
        <v>87453</v>
      </c>
      <c r="D21" s="29">
        <v>89024</v>
      </c>
      <c r="E21" s="29">
        <v>85572</v>
      </c>
      <c r="F21" s="29">
        <v>84881</v>
      </c>
      <c r="G21" s="29">
        <v>108552</v>
      </c>
      <c r="H21" s="29">
        <v>93572</v>
      </c>
      <c r="I21" s="29">
        <v>86738</v>
      </c>
      <c r="J21" s="307">
        <v>75344</v>
      </c>
      <c r="L21" s="18"/>
    </row>
    <row r="22" spans="1:12" ht="12" customHeight="1">
      <c r="A22" s="332" t="s">
        <v>318</v>
      </c>
      <c r="B22" s="29">
        <v>114825</v>
      </c>
      <c r="C22" s="29">
        <v>107827</v>
      </c>
      <c r="D22" s="29">
        <v>113164</v>
      </c>
      <c r="E22" s="29">
        <v>101621</v>
      </c>
      <c r="F22" s="29">
        <v>103074</v>
      </c>
      <c r="G22" s="29">
        <v>108747</v>
      </c>
      <c r="H22" s="29">
        <v>93231</v>
      </c>
      <c r="I22" s="29">
        <v>90115</v>
      </c>
      <c r="J22" s="307">
        <v>119667</v>
      </c>
      <c r="K22" s="18"/>
      <c r="L22" s="18"/>
    </row>
    <row r="23" spans="1:12" s="28" customFormat="1" ht="12" customHeight="1">
      <c r="A23" s="332" t="s">
        <v>319</v>
      </c>
      <c r="B23" s="29">
        <v>50657</v>
      </c>
      <c r="C23" s="29">
        <v>53342</v>
      </c>
      <c r="D23" s="29">
        <v>57012</v>
      </c>
      <c r="E23" s="29">
        <v>59955</v>
      </c>
      <c r="F23" s="29">
        <v>63337</v>
      </c>
      <c r="G23" s="29">
        <v>68290</v>
      </c>
      <c r="H23" s="29">
        <v>73187</v>
      </c>
      <c r="I23" s="29">
        <v>76385</v>
      </c>
      <c r="J23" s="307">
        <v>79272</v>
      </c>
    </row>
    <row r="24" spans="1:12" ht="12" customHeight="1">
      <c r="A24" s="332" t="s">
        <v>320</v>
      </c>
      <c r="B24" s="29">
        <v>8512</v>
      </c>
      <c r="C24" s="29">
        <v>8342</v>
      </c>
      <c r="D24" s="29">
        <v>8335</v>
      </c>
      <c r="E24" s="29">
        <v>8163</v>
      </c>
      <c r="F24" s="29">
        <v>8257</v>
      </c>
      <c r="G24" s="29">
        <v>7798</v>
      </c>
      <c r="H24" s="29">
        <v>5429</v>
      </c>
      <c r="I24" s="29">
        <v>5563</v>
      </c>
      <c r="J24" s="307">
        <v>5747</v>
      </c>
      <c r="K24" s="18"/>
      <c r="L24" s="18"/>
    </row>
    <row r="25" spans="1:12" ht="12" customHeight="1">
      <c r="A25" s="332" t="s">
        <v>321</v>
      </c>
      <c r="B25" s="29">
        <v>69796</v>
      </c>
      <c r="C25" s="29">
        <v>58193</v>
      </c>
      <c r="D25" s="29">
        <v>44401</v>
      </c>
      <c r="E25" s="29">
        <v>36004</v>
      </c>
      <c r="F25" s="29">
        <v>23205</v>
      </c>
      <c r="G25" s="29">
        <v>20319</v>
      </c>
      <c r="H25" s="29">
        <v>15166</v>
      </c>
      <c r="I25" s="29">
        <v>15195</v>
      </c>
      <c r="J25" s="307">
        <v>14853</v>
      </c>
      <c r="K25" s="18"/>
      <c r="L25" s="18"/>
    </row>
    <row r="26" spans="1:12" ht="12" customHeight="1">
      <c r="A26" s="332" t="s">
        <v>322</v>
      </c>
      <c r="B26" s="29">
        <v>71684</v>
      </c>
      <c r="C26" s="29">
        <v>70215</v>
      </c>
      <c r="D26" s="29">
        <v>72621</v>
      </c>
      <c r="E26" s="29">
        <v>72162</v>
      </c>
      <c r="F26" s="29">
        <v>59248</v>
      </c>
      <c r="G26" s="29">
        <v>63692</v>
      </c>
      <c r="H26" s="29">
        <v>57201</v>
      </c>
      <c r="I26" s="29">
        <v>57339</v>
      </c>
      <c r="J26" s="307">
        <v>57859</v>
      </c>
      <c r="K26" s="18"/>
      <c r="L26" s="18"/>
    </row>
    <row r="27" spans="1:12" ht="12" customHeight="1">
      <c r="A27" s="332" t="s">
        <v>323</v>
      </c>
      <c r="B27" s="29">
        <v>19239</v>
      </c>
      <c r="C27" s="29">
        <v>21350</v>
      </c>
      <c r="D27" s="29">
        <v>13939</v>
      </c>
      <c r="E27" s="29">
        <v>13319</v>
      </c>
      <c r="F27" s="29">
        <v>13692</v>
      </c>
      <c r="G27" s="29">
        <v>18010</v>
      </c>
      <c r="H27" s="29">
        <v>9051</v>
      </c>
      <c r="I27" s="29">
        <v>8405</v>
      </c>
      <c r="J27" s="307">
        <v>8484</v>
      </c>
      <c r="K27" s="18"/>
      <c r="L27" s="18"/>
    </row>
    <row r="28" spans="1:12" s="30" customFormat="1" ht="12" customHeight="1">
      <c r="A28" s="408" t="s">
        <v>324</v>
      </c>
      <c r="B28" s="83">
        <v>4591906</v>
      </c>
      <c r="C28" s="83">
        <v>4168778</v>
      </c>
      <c r="D28" s="83">
        <v>3925877</v>
      </c>
      <c r="E28" s="83">
        <v>3676442</v>
      </c>
      <c r="F28" s="83">
        <v>3591516</v>
      </c>
      <c r="G28" s="83">
        <v>3396048</v>
      </c>
      <c r="H28" s="83">
        <v>3272083</v>
      </c>
      <c r="I28" s="83">
        <v>3167568</v>
      </c>
      <c r="J28" s="409">
        <v>3229214.04415</v>
      </c>
      <c r="L28" s="18"/>
    </row>
    <row r="29" spans="1:12" s="30" customFormat="1" ht="12" customHeight="1">
      <c r="A29" s="332" t="s">
        <v>236</v>
      </c>
      <c r="B29" s="29">
        <v>-39813.315238485971</v>
      </c>
      <c r="C29" s="29">
        <v>-42543.357925994729</v>
      </c>
      <c r="D29" s="29">
        <v>-35332.560893544978</v>
      </c>
      <c r="E29" s="29">
        <v>-31842.681879898257</v>
      </c>
      <c r="F29" s="29">
        <v>-29725.481080237038</v>
      </c>
      <c r="G29" s="29">
        <v>-20465.698823775274</v>
      </c>
      <c r="H29" s="29">
        <v>-18588.372761479706</v>
      </c>
      <c r="I29" s="29">
        <v>-18384.017491922939</v>
      </c>
      <c r="J29" s="307">
        <v>-20642.399534963526</v>
      </c>
      <c r="L29" s="18"/>
    </row>
    <row r="30" spans="1:12" ht="12" customHeight="1">
      <c r="A30" s="335" t="s">
        <v>325</v>
      </c>
      <c r="B30" s="323">
        <v>4552092.684761514</v>
      </c>
      <c r="C30" s="323">
        <v>4126234.6420740052</v>
      </c>
      <c r="D30" s="323">
        <v>3890544.4391064551</v>
      </c>
      <c r="E30" s="323">
        <v>3644599.3181201019</v>
      </c>
      <c r="F30" s="323">
        <v>3561790.5189197632</v>
      </c>
      <c r="G30" s="323">
        <v>3375582.3011762248</v>
      </c>
      <c r="H30" s="323">
        <v>3253494.6272385204</v>
      </c>
      <c r="I30" s="323">
        <v>3149183.9825080773</v>
      </c>
      <c r="J30" s="336">
        <v>3208571.6446150364</v>
      </c>
      <c r="K30" s="18"/>
      <c r="L30" s="18"/>
    </row>
    <row r="31" spans="1:12" ht="12" customHeight="1">
      <c r="I31" s="35"/>
    </row>
    <row r="32" spans="1:12" ht="12" customHeight="1">
      <c r="A32" s="37"/>
      <c r="B32" s="17"/>
      <c r="C32" s="17"/>
    </row>
    <row r="33" spans="1:12" ht="18.75">
      <c r="A33" s="23" t="s">
        <v>326</v>
      </c>
      <c r="B33" s="143"/>
      <c r="C33" s="20"/>
      <c r="D33" s="20"/>
      <c r="E33" s="20"/>
      <c r="F33" s="18"/>
    </row>
    <row r="34" spans="1:12" ht="12" customHeight="1">
      <c r="B34" s="17"/>
      <c r="C34" s="17"/>
    </row>
    <row r="35" spans="1:12" ht="12" customHeight="1">
      <c r="A35" s="329" t="s">
        <v>60</v>
      </c>
      <c r="B35" s="330">
        <v>45657</v>
      </c>
      <c r="C35" s="330">
        <v>45291</v>
      </c>
      <c r="D35" s="330">
        <v>44926</v>
      </c>
      <c r="E35" s="330">
        <v>44561</v>
      </c>
      <c r="F35" s="331">
        <v>44196</v>
      </c>
    </row>
    <row r="36" spans="1:12" ht="12" customHeight="1">
      <c r="A36" s="332" t="s">
        <v>304</v>
      </c>
      <c r="B36" s="29">
        <v>1657567</v>
      </c>
      <c r="C36" s="29">
        <v>1363347</v>
      </c>
      <c r="D36" s="29">
        <v>1248515.04415</v>
      </c>
      <c r="E36" s="29">
        <v>1012318</v>
      </c>
      <c r="F36" s="307">
        <v>858141</v>
      </c>
    </row>
    <row r="37" spans="1:12" ht="12" customHeight="1">
      <c r="A37" s="332" t="s">
        <v>305</v>
      </c>
      <c r="B37" s="29">
        <v>57604</v>
      </c>
      <c r="C37" s="29">
        <v>100905</v>
      </c>
      <c r="D37" s="29">
        <v>79560</v>
      </c>
      <c r="E37" s="29">
        <v>68673</v>
      </c>
      <c r="F37" s="307">
        <v>72398</v>
      </c>
    </row>
    <row r="38" spans="1:12" ht="12" customHeight="1">
      <c r="A38" s="332" t="s">
        <v>306</v>
      </c>
      <c r="B38" s="29">
        <v>1163</v>
      </c>
      <c r="C38" s="29">
        <v>1552</v>
      </c>
      <c r="D38" s="29">
        <v>1679</v>
      </c>
      <c r="E38" s="29">
        <v>2037</v>
      </c>
      <c r="F38" s="307">
        <v>2502</v>
      </c>
    </row>
    <row r="39" spans="1:12" ht="12" customHeight="1">
      <c r="A39" s="332" t="s">
        <v>307</v>
      </c>
      <c r="B39" s="29">
        <v>199907</v>
      </c>
      <c r="C39" s="29">
        <v>178570</v>
      </c>
      <c r="D39" s="29">
        <v>155377</v>
      </c>
      <c r="E39" s="29">
        <v>152568</v>
      </c>
      <c r="F39" s="307">
        <v>152968</v>
      </c>
    </row>
    <row r="40" spans="1:12" ht="12" customHeight="1">
      <c r="A40" s="332" t="s">
        <v>308</v>
      </c>
      <c r="B40" s="29">
        <v>217888</v>
      </c>
      <c r="C40" s="29">
        <v>176582</v>
      </c>
      <c r="D40" s="29">
        <v>93491</v>
      </c>
      <c r="E40" s="29">
        <v>59132</v>
      </c>
      <c r="F40" s="307">
        <v>43651</v>
      </c>
    </row>
    <row r="41" spans="1:12" ht="12" customHeight="1">
      <c r="A41" s="332" t="s">
        <v>309</v>
      </c>
      <c r="B41" s="29">
        <v>28196</v>
      </c>
      <c r="C41" s="29">
        <v>17644</v>
      </c>
      <c r="D41" s="29">
        <v>29404</v>
      </c>
      <c r="E41" s="29">
        <v>23745</v>
      </c>
      <c r="F41" s="307">
        <v>2847</v>
      </c>
    </row>
    <row r="42" spans="1:12" ht="12" customHeight="1">
      <c r="A42" s="332" t="s">
        <v>310</v>
      </c>
      <c r="B42" s="29">
        <v>105108</v>
      </c>
      <c r="C42" s="29">
        <v>100107</v>
      </c>
      <c r="D42" s="29">
        <v>111657</v>
      </c>
      <c r="E42" s="29">
        <v>84790</v>
      </c>
      <c r="F42" s="307">
        <v>45314</v>
      </c>
    </row>
    <row r="43" spans="1:12" s="30" customFormat="1" ht="12" customHeight="1">
      <c r="A43" s="332" t="s">
        <v>311</v>
      </c>
      <c r="B43" s="29">
        <v>170881</v>
      </c>
      <c r="C43" s="29">
        <v>200317</v>
      </c>
      <c r="D43" s="29">
        <v>151254</v>
      </c>
      <c r="E43" s="29">
        <v>132116</v>
      </c>
      <c r="F43" s="307">
        <v>88643</v>
      </c>
      <c r="G43" s="17"/>
      <c r="H43" s="72"/>
      <c r="I43" s="73"/>
      <c r="J43" s="74"/>
      <c r="K43" s="72"/>
      <c r="L43" s="72"/>
    </row>
    <row r="44" spans="1:12" ht="12" customHeight="1">
      <c r="A44" s="332" t="s">
        <v>312</v>
      </c>
      <c r="B44" s="29">
        <v>70120</v>
      </c>
      <c r="C44" s="29">
        <v>77578</v>
      </c>
      <c r="D44" s="29">
        <v>25522</v>
      </c>
      <c r="E44" s="29">
        <v>28888</v>
      </c>
      <c r="F44" s="307">
        <v>27534</v>
      </c>
      <c r="G44" s="18"/>
      <c r="H44" s="18"/>
      <c r="I44" s="18"/>
      <c r="J44" s="18"/>
      <c r="K44" s="18"/>
      <c r="L44" s="18"/>
    </row>
    <row r="45" spans="1:12" ht="12" customHeight="1">
      <c r="A45" s="332" t="s">
        <v>313</v>
      </c>
      <c r="B45" s="29">
        <v>59906</v>
      </c>
      <c r="C45" s="29">
        <v>25859</v>
      </c>
      <c r="D45" s="29">
        <v>35334</v>
      </c>
      <c r="E45" s="29">
        <v>30721</v>
      </c>
      <c r="F45" s="307">
        <v>16472</v>
      </c>
      <c r="G45" s="18"/>
      <c r="H45" s="18"/>
      <c r="I45" s="18"/>
      <c r="J45" s="18"/>
      <c r="K45" s="18"/>
      <c r="L45" s="18"/>
    </row>
    <row r="46" spans="1:12" ht="12" customHeight="1">
      <c r="A46" s="332" t="s">
        <v>314</v>
      </c>
      <c r="B46" s="29">
        <v>26682</v>
      </c>
      <c r="C46" s="29">
        <v>16030</v>
      </c>
      <c r="D46" s="29">
        <v>13844</v>
      </c>
      <c r="E46" s="29">
        <v>10902</v>
      </c>
      <c r="F46" s="307">
        <v>12705</v>
      </c>
    </row>
    <row r="47" spans="1:12" ht="12" customHeight="1">
      <c r="A47" s="332" t="s">
        <v>315</v>
      </c>
      <c r="B47" s="29">
        <v>155616</v>
      </c>
      <c r="C47" s="29">
        <v>103812</v>
      </c>
      <c r="D47" s="29">
        <v>128773</v>
      </c>
      <c r="E47" s="29">
        <v>85808</v>
      </c>
      <c r="F47" s="307">
        <v>69694</v>
      </c>
    </row>
    <row r="48" spans="1:12" ht="12" customHeight="1">
      <c r="A48" s="332" t="s">
        <v>316</v>
      </c>
      <c r="B48" s="29">
        <v>1359818</v>
      </c>
      <c r="C48" s="29">
        <v>873519</v>
      </c>
      <c r="D48" s="29">
        <v>793578</v>
      </c>
      <c r="E48" s="29">
        <v>657585</v>
      </c>
      <c r="F48" s="307">
        <v>498926</v>
      </c>
    </row>
    <row r="49" spans="1:13" ht="12" customHeight="1">
      <c r="A49" s="332" t="s">
        <v>317</v>
      </c>
      <c r="B49" s="29">
        <v>146737</v>
      </c>
      <c r="C49" s="29">
        <v>84881</v>
      </c>
      <c r="D49" s="29">
        <v>75344</v>
      </c>
      <c r="E49" s="29">
        <v>44888</v>
      </c>
      <c r="F49" s="307">
        <v>41678</v>
      </c>
    </row>
    <row r="50" spans="1:13" ht="12" customHeight="1">
      <c r="A50" s="332" t="s">
        <v>318</v>
      </c>
      <c r="B50" s="29">
        <v>114825</v>
      </c>
      <c r="C50" s="29">
        <v>103074</v>
      </c>
      <c r="D50" s="29">
        <v>119667</v>
      </c>
      <c r="E50" s="29">
        <v>117713</v>
      </c>
      <c r="F50" s="307">
        <v>74467</v>
      </c>
    </row>
    <row r="51" spans="1:13" ht="12" customHeight="1">
      <c r="A51" s="332" t="s">
        <v>319</v>
      </c>
      <c r="B51" s="29">
        <v>50657</v>
      </c>
      <c r="C51" s="29">
        <v>63337</v>
      </c>
      <c r="D51" s="29">
        <v>79272</v>
      </c>
      <c r="E51" s="29">
        <v>97622</v>
      </c>
      <c r="F51" s="307">
        <v>120805</v>
      </c>
    </row>
    <row r="52" spans="1:13" ht="12" customHeight="1">
      <c r="A52" s="332" t="s">
        <v>320</v>
      </c>
      <c r="B52" s="29">
        <v>8512</v>
      </c>
      <c r="C52" s="29">
        <v>8257</v>
      </c>
      <c r="D52" s="29">
        <v>5747</v>
      </c>
      <c r="E52" s="29">
        <v>4341</v>
      </c>
      <c r="F52" s="307">
        <v>16404</v>
      </c>
    </row>
    <row r="53" spans="1:13" ht="12" customHeight="1">
      <c r="A53" s="332" t="s">
        <v>321</v>
      </c>
      <c r="B53" s="29">
        <v>69796</v>
      </c>
      <c r="C53" s="29">
        <v>23205</v>
      </c>
      <c r="D53" s="29">
        <v>14853</v>
      </c>
      <c r="E53" s="29">
        <v>13210</v>
      </c>
      <c r="F53" s="307">
        <v>13336</v>
      </c>
    </row>
    <row r="54" spans="1:13" ht="12" customHeight="1">
      <c r="A54" s="332" t="s">
        <v>322</v>
      </c>
      <c r="B54" s="29">
        <v>71684</v>
      </c>
      <c r="C54" s="29">
        <v>59248</v>
      </c>
      <c r="D54" s="29">
        <v>57859</v>
      </c>
      <c r="E54" s="29">
        <v>51795</v>
      </c>
      <c r="F54" s="307">
        <v>59184</v>
      </c>
    </row>
    <row r="55" spans="1:13" s="17" customFormat="1" ht="11.25" customHeight="1">
      <c r="A55" s="332" t="s">
        <v>323</v>
      </c>
      <c r="B55" s="29">
        <v>19239</v>
      </c>
      <c r="C55" s="29">
        <v>13692</v>
      </c>
      <c r="D55" s="29">
        <v>8484</v>
      </c>
      <c r="E55" s="29">
        <v>17357</v>
      </c>
      <c r="F55" s="307">
        <v>8012</v>
      </c>
      <c r="I55" s="21"/>
      <c r="J55" s="37"/>
      <c r="M55" s="18"/>
    </row>
    <row r="56" spans="1:13" ht="12" customHeight="1">
      <c r="A56" s="408" t="s">
        <v>324</v>
      </c>
      <c r="B56" s="83">
        <v>4591906</v>
      </c>
      <c r="C56" s="83">
        <v>3591516</v>
      </c>
      <c r="D56" s="83">
        <v>3229214.04415</v>
      </c>
      <c r="E56" s="83">
        <v>2696209</v>
      </c>
      <c r="F56" s="409">
        <v>2225681</v>
      </c>
    </row>
    <row r="57" spans="1:13" ht="12" customHeight="1">
      <c r="A57" s="410" t="s">
        <v>236</v>
      </c>
      <c r="B57" s="29">
        <v>-39813.315238485971</v>
      </c>
      <c r="C57" s="29">
        <v>-29725.481080237038</v>
      </c>
      <c r="D57" s="29">
        <v>-20642.399534963526</v>
      </c>
      <c r="E57" s="411">
        <v>-19049.234470000003</v>
      </c>
      <c r="F57" s="412">
        <v>-16858.293280000002</v>
      </c>
    </row>
    <row r="58" spans="1:13" s="17" customFormat="1" ht="12" customHeight="1">
      <c r="A58" s="335" t="s">
        <v>325</v>
      </c>
      <c r="B58" s="323">
        <v>4552092.684761514</v>
      </c>
      <c r="C58" s="323">
        <v>3561790.5189197632</v>
      </c>
      <c r="D58" s="323">
        <v>3208571.6446150364</v>
      </c>
      <c r="E58" s="323">
        <v>2677159.76553</v>
      </c>
      <c r="F58" s="336">
        <v>2208822.7067200001</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45657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9" t="str">
        <f>CONCATENATE("Laenude kvaliteet seisuga ",TEXT(A2,"[$-et-EE]mmmm yyyy"))</f>
        <v>Laenude kvaliteet seisuga detsember 2024</v>
      </c>
      <c r="B5" s="19"/>
      <c r="C5" s="19"/>
      <c r="D5" s="20"/>
      <c r="E5" s="20"/>
      <c r="F5" s="20"/>
      <c r="G5" s="20"/>
      <c r="H5" s="20"/>
      <c r="J5" s="101" t="s">
        <v>124</v>
      </c>
    </row>
    <row r="6" spans="1:10" ht="12" customHeight="1">
      <c r="A6" s="37"/>
      <c r="B6" s="17"/>
      <c r="C6" s="17"/>
      <c r="I6" s="17"/>
      <c r="J6" s="18"/>
    </row>
    <row r="7" spans="1:10" ht="12" customHeight="1">
      <c r="A7" s="460"/>
      <c r="B7" s="605" t="s">
        <v>366</v>
      </c>
      <c r="C7" s="605"/>
      <c r="D7" s="605" t="s">
        <v>367</v>
      </c>
      <c r="E7" s="605"/>
      <c r="F7" s="605" t="s">
        <v>368</v>
      </c>
      <c r="G7" s="606"/>
      <c r="I7" s="17"/>
      <c r="J7" s="18"/>
    </row>
    <row r="8" spans="1:10" ht="36">
      <c r="A8" s="461" t="s">
        <v>60</v>
      </c>
      <c r="B8" s="462" t="s">
        <v>369</v>
      </c>
      <c r="C8" s="462" t="s">
        <v>370</v>
      </c>
      <c r="D8" s="462" t="s">
        <v>369</v>
      </c>
      <c r="E8" s="462" t="s">
        <v>370</v>
      </c>
      <c r="F8" s="462" t="s">
        <v>369</v>
      </c>
      <c r="G8" s="463" t="s">
        <v>370</v>
      </c>
      <c r="I8" s="17"/>
      <c r="J8" s="18"/>
    </row>
    <row r="9" spans="1:10" ht="12" customHeight="1">
      <c r="A9" s="464" t="s">
        <v>371</v>
      </c>
      <c r="B9" s="465">
        <v>1699915</v>
      </c>
      <c r="C9" s="465">
        <v>2575502</v>
      </c>
      <c r="D9" s="465">
        <v>2363690</v>
      </c>
      <c r="E9" s="465">
        <v>1208946</v>
      </c>
      <c r="F9" s="465">
        <v>4063605</v>
      </c>
      <c r="G9" s="466">
        <v>3784448</v>
      </c>
      <c r="I9" s="17"/>
      <c r="J9" s="18"/>
    </row>
    <row r="10" spans="1:10" ht="12" customHeight="1">
      <c r="A10" s="467" t="s">
        <v>372</v>
      </c>
      <c r="B10" s="70">
        <v>684575</v>
      </c>
      <c r="C10" s="70">
        <v>963334</v>
      </c>
      <c r="D10" s="70">
        <v>1793128</v>
      </c>
      <c r="E10" s="29">
        <v>772698</v>
      </c>
      <c r="F10" s="29">
        <v>2477703</v>
      </c>
      <c r="G10" s="468">
        <v>1736032</v>
      </c>
      <c r="I10" s="17"/>
      <c r="J10" s="18"/>
    </row>
    <row r="11" spans="1:10" ht="12" customHeight="1">
      <c r="A11" s="467" t="s">
        <v>373</v>
      </c>
      <c r="B11" s="70">
        <v>0</v>
      </c>
      <c r="C11" s="70">
        <v>0</v>
      </c>
      <c r="D11" s="70">
        <v>66480</v>
      </c>
      <c r="E11" s="29">
        <v>0</v>
      </c>
      <c r="F11" s="29">
        <v>66480</v>
      </c>
      <c r="G11" s="468">
        <v>0</v>
      </c>
      <c r="I11" s="17"/>
      <c r="J11" s="18"/>
    </row>
    <row r="12" spans="1:10" ht="12" customHeight="1">
      <c r="A12" s="467" t="s">
        <v>374</v>
      </c>
      <c r="B12" s="70">
        <v>6622</v>
      </c>
      <c r="C12" s="70">
        <v>29382</v>
      </c>
      <c r="D12" s="70">
        <v>3230</v>
      </c>
      <c r="E12" s="29">
        <v>2668</v>
      </c>
      <c r="F12" s="29">
        <v>9852</v>
      </c>
      <c r="G12" s="468">
        <v>32050</v>
      </c>
      <c r="I12" s="17"/>
      <c r="J12" s="18"/>
    </row>
    <row r="13" spans="1:10" ht="12" customHeight="1">
      <c r="A13" s="467" t="s">
        <v>375</v>
      </c>
      <c r="B13" s="70">
        <v>20261</v>
      </c>
      <c r="C13" s="70">
        <v>29787</v>
      </c>
      <c r="D13" s="70">
        <v>135180</v>
      </c>
      <c r="E13" s="29">
        <v>97755</v>
      </c>
      <c r="F13" s="29">
        <v>155441</v>
      </c>
      <c r="G13" s="468">
        <v>127542</v>
      </c>
      <c r="I13" s="17"/>
      <c r="J13" s="18"/>
    </row>
    <row r="14" spans="1:10" ht="12" customHeight="1">
      <c r="A14" s="467" t="s">
        <v>376</v>
      </c>
      <c r="B14" s="70">
        <v>988457</v>
      </c>
      <c r="C14" s="70">
        <v>1552999</v>
      </c>
      <c r="D14" s="70">
        <v>365672</v>
      </c>
      <c r="E14" s="29">
        <v>335825</v>
      </c>
      <c r="F14" s="29">
        <v>1354129</v>
      </c>
      <c r="G14" s="468">
        <v>1888824</v>
      </c>
      <c r="I14" s="17"/>
      <c r="J14" s="18"/>
    </row>
    <row r="15" spans="1:10" ht="12" customHeight="1">
      <c r="A15" s="464" t="s">
        <v>377</v>
      </c>
      <c r="B15" s="469">
        <v>249333</v>
      </c>
      <c r="C15" s="469">
        <v>457386</v>
      </c>
      <c r="D15" s="469">
        <v>218194</v>
      </c>
      <c r="E15" s="469">
        <v>138160</v>
      </c>
      <c r="F15" s="465">
        <v>467527</v>
      </c>
      <c r="G15" s="466">
        <v>595546</v>
      </c>
      <c r="I15" s="17"/>
      <c r="J15" s="18"/>
    </row>
    <row r="16" spans="1:10" ht="12" customHeight="1">
      <c r="A16" s="467" t="s">
        <v>372</v>
      </c>
      <c r="B16" s="470">
        <v>108950</v>
      </c>
      <c r="C16" s="470">
        <v>137211</v>
      </c>
      <c r="D16" s="470">
        <v>150885</v>
      </c>
      <c r="E16" s="470">
        <v>111696</v>
      </c>
      <c r="F16" s="29">
        <v>259835</v>
      </c>
      <c r="G16" s="468">
        <v>248907</v>
      </c>
      <c r="I16" s="17"/>
      <c r="J16" s="18"/>
    </row>
    <row r="17" spans="1:10" ht="12" customHeight="1">
      <c r="A17" s="467" t="s">
        <v>373</v>
      </c>
      <c r="B17" s="470">
        <v>0</v>
      </c>
      <c r="C17" s="470">
        <v>0</v>
      </c>
      <c r="D17" s="470">
        <v>32217</v>
      </c>
      <c r="E17" s="470">
        <v>0</v>
      </c>
      <c r="F17" s="29">
        <v>32217</v>
      </c>
      <c r="G17" s="468">
        <v>0</v>
      </c>
      <c r="I17" s="17"/>
      <c r="J17" s="18"/>
    </row>
    <row r="18" spans="1:10" ht="12" customHeight="1">
      <c r="A18" s="467" t="s">
        <v>374</v>
      </c>
      <c r="B18" s="470">
        <v>0</v>
      </c>
      <c r="C18" s="470">
        <v>2</v>
      </c>
      <c r="D18" s="470">
        <v>58</v>
      </c>
      <c r="E18" s="470">
        <v>46</v>
      </c>
      <c r="F18" s="29">
        <v>58</v>
      </c>
      <c r="G18" s="468">
        <v>48</v>
      </c>
      <c r="I18" s="17"/>
      <c r="J18" s="18"/>
    </row>
    <row r="19" spans="1:10" ht="12" customHeight="1">
      <c r="A19" s="467" t="s">
        <v>375</v>
      </c>
      <c r="B19" s="470">
        <v>3948</v>
      </c>
      <c r="C19" s="470">
        <v>6028</v>
      </c>
      <c r="D19" s="470">
        <v>17152</v>
      </c>
      <c r="E19" s="470">
        <v>13297</v>
      </c>
      <c r="F19" s="29">
        <v>21100</v>
      </c>
      <c r="G19" s="468">
        <v>19325</v>
      </c>
      <c r="I19" s="17"/>
      <c r="J19" s="18"/>
    </row>
    <row r="20" spans="1:10" ht="12" customHeight="1">
      <c r="A20" s="467" t="s">
        <v>376</v>
      </c>
      <c r="B20" s="470">
        <v>136435</v>
      </c>
      <c r="C20" s="470">
        <v>314145</v>
      </c>
      <c r="D20" s="470">
        <v>17882</v>
      </c>
      <c r="E20" s="470">
        <v>13121</v>
      </c>
      <c r="F20" s="29">
        <v>154317</v>
      </c>
      <c r="G20" s="468">
        <v>327266</v>
      </c>
      <c r="I20" s="17"/>
      <c r="J20" s="18"/>
    </row>
    <row r="21" spans="1:10" ht="12" customHeight="1">
      <c r="A21" s="464" t="s">
        <v>378</v>
      </c>
      <c r="B21" s="469">
        <v>18044</v>
      </c>
      <c r="C21" s="469">
        <v>29063</v>
      </c>
      <c r="D21" s="469">
        <v>2917</v>
      </c>
      <c r="E21" s="469">
        <v>1111</v>
      </c>
      <c r="F21" s="465">
        <v>20961</v>
      </c>
      <c r="G21" s="466">
        <v>30174</v>
      </c>
      <c r="I21" s="17"/>
      <c r="J21" s="18"/>
    </row>
    <row r="22" spans="1:10" ht="12" customHeight="1">
      <c r="A22" s="467" t="s">
        <v>372</v>
      </c>
      <c r="B22" s="470">
        <v>14892</v>
      </c>
      <c r="C22" s="470">
        <v>20296</v>
      </c>
      <c r="D22" s="470">
        <v>439</v>
      </c>
      <c r="E22" s="470">
        <v>112</v>
      </c>
      <c r="F22" s="29">
        <v>15331</v>
      </c>
      <c r="G22" s="468">
        <v>20408</v>
      </c>
      <c r="I22" s="17"/>
      <c r="J22" s="18"/>
    </row>
    <row r="23" spans="1:10" ht="12" customHeight="1">
      <c r="A23" s="467" t="s">
        <v>373</v>
      </c>
      <c r="B23" s="470">
        <v>0</v>
      </c>
      <c r="C23" s="470">
        <v>0</v>
      </c>
      <c r="D23" s="470">
        <v>1305</v>
      </c>
      <c r="E23" s="470">
        <v>0</v>
      </c>
      <c r="F23" s="29">
        <v>1305</v>
      </c>
      <c r="G23" s="468">
        <v>0</v>
      </c>
      <c r="I23" s="17"/>
      <c r="J23" s="18"/>
    </row>
    <row r="24" spans="1:10" ht="12" customHeight="1">
      <c r="A24" s="467" t="s">
        <v>374</v>
      </c>
      <c r="B24" s="470">
        <v>5</v>
      </c>
      <c r="C24" s="470">
        <v>6</v>
      </c>
      <c r="D24" s="470">
        <v>0</v>
      </c>
      <c r="E24" s="470">
        <v>0</v>
      </c>
      <c r="F24" s="29">
        <v>5</v>
      </c>
      <c r="G24" s="468">
        <v>6</v>
      </c>
      <c r="I24" s="17"/>
      <c r="J24" s="18"/>
    </row>
    <row r="25" spans="1:10" ht="12" customHeight="1">
      <c r="A25" s="467" t="s">
        <v>375</v>
      </c>
      <c r="B25" s="470">
        <v>826</v>
      </c>
      <c r="C25" s="470">
        <v>1105</v>
      </c>
      <c r="D25" s="470">
        <v>1160</v>
      </c>
      <c r="E25" s="470">
        <v>999</v>
      </c>
      <c r="F25" s="29">
        <v>1986</v>
      </c>
      <c r="G25" s="468">
        <v>2104</v>
      </c>
      <c r="I25" s="17"/>
      <c r="J25" s="18"/>
    </row>
    <row r="26" spans="1:10" ht="12" customHeight="1">
      <c r="A26" s="471" t="s">
        <v>376</v>
      </c>
      <c r="B26" s="472">
        <v>2321</v>
      </c>
      <c r="C26" s="472">
        <v>7656</v>
      </c>
      <c r="D26" s="472">
        <v>13</v>
      </c>
      <c r="E26" s="472">
        <v>0</v>
      </c>
      <c r="F26" s="473">
        <v>2334</v>
      </c>
      <c r="G26" s="474">
        <v>7656</v>
      </c>
      <c r="I26" s="17"/>
      <c r="J26" s="18"/>
    </row>
    <row r="27" spans="1:10" ht="12" customHeight="1">
      <c r="I27" s="35"/>
    </row>
    <row r="28" spans="1:10" ht="12" customHeight="1">
      <c r="A28" s="37"/>
      <c r="B28" s="17"/>
      <c r="C28" s="17"/>
    </row>
    <row r="29" spans="1:10" ht="18.75">
      <c r="A29" s="23" t="s">
        <v>365</v>
      </c>
      <c r="B29" s="143"/>
      <c r="C29" s="20"/>
      <c r="D29" s="20"/>
      <c r="E29" s="20"/>
      <c r="F29" s="18"/>
    </row>
    <row r="30" spans="1:10" ht="12" customHeight="1">
      <c r="B30" s="17"/>
      <c r="C30" s="17"/>
    </row>
    <row r="31" spans="1:10" ht="12" customHeight="1">
      <c r="A31" s="475"/>
      <c r="B31" s="605" t="s">
        <v>366</v>
      </c>
      <c r="C31" s="605"/>
      <c r="D31" s="605" t="s">
        <v>367</v>
      </c>
      <c r="E31" s="605"/>
      <c r="F31" s="605" t="s">
        <v>368</v>
      </c>
      <c r="G31" s="606"/>
    </row>
    <row r="32" spans="1:10" ht="36">
      <c r="A32" s="461" t="s">
        <v>60</v>
      </c>
      <c r="B32" s="462" t="s">
        <v>369</v>
      </c>
      <c r="C32" s="462" t="s">
        <v>370</v>
      </c>
      <c r="D32" s="462" t="s">
        <v>369</v>
      </c>
      <c r="E32" s="462" t="s">
        <v>370</v>
      </c>
      <c r="F32" s="462" t="s">
        <v>369</v>
      </c>
      <c r="G32" s="463" t="s">
        <v>370</v>
      </c>
      <c r="H32" s="31"/>
      <c r="I32" s="31"/>
      <c r="J32" s="31"/>
    </row>
    <row r="33" spans="1:7" ht="12" customHeight="1">
      <c r="A33" s="529">
        <v>45657</v>
      </c>
      <c r="B33" s="476"/>
      <c r="C33" s="476"/>
      <c r="D33" s="476"/>
      <c r="E33" s="476"/>
      <c r="F33" s="476"/>
      <c r="G33" s="477"/>
    </row>
    <row r="34" spans="1:7" ht="12" customHeight="1">
      <c r="A34" s="478" t="s">
        <v>371</v>
      </c>
      <c r="B34" s="470">
        <v>1699915</v>
      </c>
      <c r="C34" s="470">
        <v>2575502</v>
      </c>
      <c r="D34" s="470">
        <v>2363690</v>
      </c>
      <c r="E34" s="470">
        <v>1208946</v>
      </c>
      <c r="F34" s="29">
        <v>4063605</v>
      </c>
      <c r="G34" s="468">
        <v>3784448</v>
      </c>
    </row>
    <row r="35" spans="1:7" ht="12" customHeight="1">
      <c r="A35" s="478" t="s">
        <v>377</v>
      </c>
      <c r="B35" s="470">
        <v>249333</v>
      </c>
      <c r="C35" s="470">
        <v>457386</v>
      </c>
      <c r="D35" s="470">
        <v>218194</v>
      </c>
      <c r="E35" s="470">
        <v>138160</v>
      </c>
      <c r="F35" s="29">
        <v>467527</v>
      </c>
      <c r="G35" s="468">
        <v>595546</v>
      </c>
    </row>
    <row r="36" spans="1:7" ht="12" customHeight="1">
      <c r="A36" s="530" t="s">
        <v>378</v>
      </c>
      <c r="B36" s="472">
        <v>18044</v>
      </c>
      <c r="C36" s="472">
        <v>29063</v>
      </c>
      <c r="D36" s="472">
        <v>2917</v>
      </c>
      <c r="E36" s="472">
        <v>1111</v>
      </c>
      <c r="F36" s="473">
        <v>20961</v>
      </c>
      <c r="G36" s="474">
        <v>30174</v>
      </c>
    </row>
    <row r="37" spans="1:7" ht="12" customHeight="1">
      <c r="A37" s="531">
        <v>45291</v>
      </c>
      <c r="B37" s="479"/>
      <c r="C37" s="479"/>
      <c r="D37" s="479"/>
      <c r="E37" s="479"/>
      <c r="F37" s="479"/>
      <c r="G37" s="480"/>
    </row>
    <row r="38" spans="1:7" ht="12" customHeight="1">
      <c r="A38" s="478" t="s">
        <v>371</v>
      </c>
      <c r="B38" s="470">
        <v>1601382</v>
      </c>
      <c r="C38" s="470">
        <v>2568667</v>
      </c>
      <c r="D38" s="470">
        <v>1663359</v>
      </c>
      <c r="E38" s="470">
        <v>939492</v>
      </c>
      <c r="F38" s="29">
        <v>3264741</v>
      </c>
      <c r="G38" s="468">
        <v>3508159</v>
      </c>
    </row>
    <row r="39" spans="1:7" ht="12" customHeight="1">
      <c r="A39" s="478" t="s">
        <v>377</v>
      </c>
      <c r="B39" s="470">
        <v>162772</v>
      </c>
      <c r="C39" s="470">
        <v>251716</v>
      </c>
      <c r="D39" s="470">
        <v>118802</v>
      </c>
      <c r="E39" s="470">
        <v>68017</v>
      </c>
      <c r="F39" s="29">
        <v>281574</v>
      </c>
      <c r="G39" s="468">
        <v>319733</v>
      </c>
    </row>
    <row r="40" spans="1:7" ht="12" customHeight="1">
      <c r="A40" s="530" t="s">
        <v>378</v>
      </c>
      <c r="B40" s="472">
        <v>10215</v>
      </c>
      <c r="C40" s="472">
        <v>20086</v>
      </c>
      <c r="D40" s="472">
        <v>5261</v>
      </c>
      <c r="E40" s="472">
        <v>3571</v>
      </c>
      <c r="F40" s="473">
        <v>15476</v>
      </c>
      <c r="G40" s="474">
        <v>23657</v>
      </c>
    </row>
    <row r="41" spans="1:7" ht="12" customHeight="1">
      <c r="A41" s="531">
        <v>44926</v>
      </c>
      <c r="B41" s="479"/>
      <c r="C41" s="479"/>
      <c r="D41" s="479"/>
      <c r="E41" s="479"/>
      <c r="F41" s="479"/>
      <c r="G41" s="480"/>
    </row>
    <row r="42" spans="1:7" ht="12" customHeight="1">
      <c r="A42" s="478" t="s">
        <v>371</v>
      </c>
      <c r="B42" s="470">
        <v>1573312</v>
      </c>
      <c r="C42" s="470">
        <v>2572693</v>
      </c>
      <c r="D42" s="470">
        <v>1351510</v>
      </c>
      <c r="E42" s="470">
        <v>691963</v>
      </c>
      <c r="F42" s="470">
        <v>2924822</v>
      </c>
      <c r="G42" s="481">
        <v>3264656</v>
      </c>
    </row>
    <row r="43" spans="1:7" ht="12" customHeight="1">
      <c r="A43" s="478" t="s">
        <v>377</v>
      </c>
      <c r="B43" s="470">
        <v>162483</v>
      </c>
      <c r="C43" s="470">
        <v>240281</v>
      </c>
      <c r="D43" s="470">
        <v>115871</v>
      </c>
      <c r="E43" s="470">
        <v>70607</v>
      </c>
      <c r="F43" s="470">
        <v>278354</v>
      </c>
      <c r="G43" s="481">
        <v>310888</v>
      </c>
    </row>
    <row r="44" spans="1:7" ht="12" customHeight="1">
      <c r="A44" s="530" t="s">
        <v>378</v>
      </c>
      <c r="B44" s="472">
        <v>5161</v>
      </c>
      <c r="C44" s="472">
        <v>12235</v>
      </c>
      <c r="D44" s="472">
        <v>235</v>
      </c>
      <c r="E44" s="472">
        <v>41</v>
      </c>
      <c r="F44" s="472">
        <v>5396</v>
      </c>
      <c r="G44" s="532">
        <v>12276</v>
      </c>
    </row>
    <row r="45" spans="1:7" ht="12" customHeight="1">
      <c r="A45" s="531">
        <v>44561</v>
      </c>
      <c r="B45" s="479"/>
      <c r="C45" s="479"/>
      <c r="D45" s="479"/>
      <c r="E45" s="479"/>
      <c r="F45" s="479"/>
      <c r="G45" s="480"/>
    </row>
    <row r="46" spans="1:7" ht="12" customHeight="1">
      <c r="A46" s="478" t="s">
        <v>371</v>
      </c>
      <c r="B46" s="470">
        <v>1106892</v>
      </c>
      <c r="C46" s="470">
        <v>2175002</v>
      </c>
      <c r="D46" s="470">
        <v>1258854</v>
      </c>
      <c r="E46" s="470">
        <v>675832</v>
      </c>
      <c r="F46" s="470">
        <v>2365746</v>
      </c>
      <c r="G46" s="481">
        <v>2850834</v>
      </c>
    </row>
    <row r="47" spans="1:7" ht="12" customHeight="1">
      <c r="A47" s="478" t="s">
        <v>377</v>
      </c>
      <c r="B47" s="470">
        <v>154808</v>
      </c>
      <c r="C47" s="470">
        <v>246017</v>
      </c>
      <c r="D47" s="470">
        <v>159693</v>
      </c>
      <c r="E47" s="470">
        <v>105495</v>
      </c>
      <c r="F47" s="470">
        <v>314501</v>
      </c>
      <c r="G47" s="481">
        <v>351512</v>
      </c>
    </row>
    <row r="48" spans="1:7" ht="12" customHeight="1">
      <c r="A48" s="530" t="s">
        <v>378</v>
      </c>
      <c r="B48" s="472">
        <v>11771</v>
      </c>
      <c r="C48" s="472">
        <v>24597</v>
      </c>
      <c r="D48" s="472">
        <v>4193</v>
      </c>
      <c r="E48" s="472">
        <v>1580</v>
      </c>
      <c r="F48" s="472">
        <v>15964</v>
      </c>
      <c r="G48" s="532">
        <v>26177</v>
      </c>
    </row>
    <row r="49" spans="1:10" ht="12" customHeight="1">
      <c r="A49" s="531">
        <v>44196</v>
      </c>
      <c r="B49" s="479"/>
      <c r="C49" s="479"/>
      <c r="D49" s="479"/>
      <c r="E49" s="479"/>
      <c r="F49" s="479"/>
      <c r="G49" s="480"/>
    </row>
    <row r="50" spans="1:10" ht="12" customHeight="1">
      <c r="A50" s="478" t="s">
        <v>371</v>
      </c>
      <c r="B50" s="470"/>
      <c r="C50" s="470"/>
      <c r="D50" s="470"/>
      <c r="E50" s="470"/>
      <c r="F50" s="470"/>
      <c r="G50" s="481"/>
    </row>
    <row r="51" spans="1:10" ht="12" customHeight="1">
      <c r="A51" s="478" t="s">
        <v>377</v>
      </c>
      <c r="B51" s="470"/>
      <c r="C51" s="470"/>
      <c r="D51" s="470"/>
      <c r="E51" s="470"/>
      <c r="F51" s="470"/>
      <c r="G51" s="481"/>
    </row>
    <row r="52" spans="1:10" ht="12" customHeight="1">
      <c r="A52" s="482" t="s">
        <v>378</v>
      </c>
      <c r="B52" s="483"/>
      <c r="C52" s="483"/>
      <c r="D52" s="483"/>
      <c r="E52" s="483"/>
      <c r="F52" s="483"/>
      <c r="G52" s="484"/>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404</v>
      </c>
      <c r="B5" s="19"/>
      <c r="C5" s="19"/>
      <c r="D5" s="20"/>
      <c r="E5" s="20"/>
      <c r="F5" s="20"/>
      <c r="G5" s="20"/>
      <c r="H5" s="20"/>
      <c r="J5" s="101" t="s">
        <v>124</v>
      </c>
      <c r="K5" s="20"/>
    </row>
    <row r="6" spans="1:12" ht="16.5" customHeight="1">
      <c r="A6" s="37"/>
      <c r="B6" s="17"/>
      <c r="C6" s="17"/>
      <c r="I6" s="17"/>
      <c r="J6" s="18"/>
      <c r="K6" s="39"/>
    </row>
    <row r="7" spans="1:12" s="28" customFormat="1" ht="12.95" customHeight="1">
      <c r="A7" s="329" t="s">
        <v>60</v>
      </c>
      <c r="B7" s="330">
        <v>45657</v>
      </c>
      <c r="C7" s="330">
        <v>45565</v>
      </c>
      <c r="D7" s="330">
        <v>45473</v>
      </c>
      <c r="E7" s="330">
        <v>45382</v>
      </c>
      <c r="F7" s="330">
        <v>45291</v>
      </c>
      <c r="G7" s="330">
        <v>45199</v>
      </c>
      <c r="H7" s="330">
        <v>45107</v>
      </c>
      <c r="I7" s="330">
        <v>45016</v>
      </c>
      <c r="J7" s="331">
        <v>44926</v>
      </c>
      <c r="K7" s="12"/>
    </row>
    <row r="8" spans="1:12" ht="12.95" customHeight="1">
      <c r="A8" s="337" t="s">
        <v>487</v>
      </c>
      <c r="B8" s="32">
        <v>1503491.3352852189</v>
      </c>
      <c r="C8" s="29">
        <v>1014218.3310208067</v>
      </c>
      <c r="D8" s="29">
        <v>934369.29898502398</v>
      </c>
      <c r="E8" s="29">
        <v>1162843.6997860656</v>
      </c>
      <c r="F8" s="29">
        <v>1118262.0959419361</v>
      </c>
      <c r="G8" s="29">
        <v>1043006.5493035334</v>
      </c>
      <c r="H8" s="29">
        <v>1009525.6062399999</v>
      </c>
      <c r="I8" s="29">
        <v>1183427.3638000013</v>
      </c>
      <c r="J8" s="307">
        <v>1281160.1195900007</v>
      </c>
      <c r="K8" s="12"/>
    </row>
    <row r="9" spans="1:12" ht="12.95" customHeight="1">
      <c r="A9" s="337" t="s">
        <v>405</v>
      </c>
      <c r="B9" s="32">
        <v>810289.20360581763</v>
      </c>
      <c r="C9" s="29">
        <v>854893.5295464209</v>
      </c>
      <c r="D9" s="29">
        <v>607088.51765264396</v>
      </c>
      <c r="E9" s="29">
        <v>667780.12983102317</v>
      </c>
      <c r="F9" s="29">
        <v>570221.45506628731</v>
      </c>
      <c r="G9" s="29">
        <v>419371.50102838833</v>
      </c>
      <c r="H9" s="29">
        <v>277734.31743</v>
      </c>
      <c r="I9" s="29">
        <v>473.34619000000004</v>
      </c>
      <c r="J9" s="307">
        <v>545.04880000000003</v>
      </c>
      <c r="K9" s="12"/>
    </row>
    <row r="10" spans="1:12" ht="12.95" customHeight="1">
      <c r="A10" s="337" t="s">
        <v>406</v>
      </c>
      <c r="B10" s="32">
        <v>4596329.1154142953</v>
      </c>
      <c r="C10" s="29">
        <v>4417248.231013678</v>
      </c>
      <c r="D10" s="29">
        <v>4242471.5506110573</v>
      </c>
      <c r="E10" s="29">
        <v>4103717.6625344702</v>
      </c>
      <c r="F10" s="29">
        <v>4042521.5530191516</v>
      </c>
      <c r="G10" s="29">
        <v>3853825.7684423798</v>
      </c>
      <c r="H10" s="29">
        <v>3775108.0384663166</v>
      </c>
      <c r="I10" s="29">
        <v>3682998.5477382978</v>
      </c>
      <c r="J10" s="307">
        <v>3618809.5063666864</v>
      </c>
      <c r="K10" s="12"/>
      <c r="L10" s="40"/>
    </row>
    <row r="11" spans="1:12" ht="12.95" customHeight="1">
      <c r="A11" s="338" t="s">
        <v>407</v>
      </c>
      <c r="B11" s="32">
        <v>6910109.6543053314</v>
      </c>
      <c r="C11" s="32">
        <v>6286360.091580905</v>
      </c>
      <c r="D11" s="32">
        <v>5783929.3672487251</v>
      </c>
      <c r="E11" s="32">
        <v>5934341.4921515584</v>
      </c>
      <c r="F11" s="32">
        <v>5731005.1040273756</v>
      </c>
      <c r="G11" s="32">
        <v>5316203.8187743016</v>
      </c>
      <c r="H11" s="32">
        <v>5062367.962136317</v>
      </c>
      <c r="I11" s="32">
        <v>4866899.2577282991</v>
      </c>
      <c r="J11" s="309">
        <v>4900514.6747566871</v>
      </c>
      <c r="K11" s="12"/>
      <c r="L11" s="35"/>
    </row>
    <row r="12" spans="1:12" ht="12.95" customHeight="1">
      <c r="A12" s="337" t="s">
        <v>408</v>
      </c>
      <c r="B12" s="32">
        <v>0</v>
      </c>
      <c r="C12" s="29">
        <v>0</v>
      </c>
      <c r="D12" s="29">
        <v>0</v>
      </c>
      <c r="E12" s="29">
        <v>0</v>
      </c>
      <c r="F12" s="29">
        <v>0</v>
      </c>
      <c r="G12" s="29">
        <v>0</v>
      </c>
      <c r="H12" s="29">
        <v>49971.875</v>
      </c>
      <c r="I12" s="29">
        <v>99143.750020000007</v>
      </c>
      <c r="J12" s="307">
        <v>147840.62504000001</v>
      </c>
      <c r="K12" s="12"/>
    </row>
    <row r="13" spans="1:12" ht="12.95" customHeight="1">
      <c r="A13" s="337" t="s">
        <v>409</v>
      </c>
      <c r="B13" s="32">
        <v>500161.07876000006</v>
      </c>
      <c r="C13" s="29">
        <v>249875.51805000004</v>
      </c>
      <c r="D13" s="29">
        <v>249738.25773000004</v>
      </c>
      <c r="E13" s="29">
        <v>249852.8914900001</v>
      </c>
      <c r="F13" s="29">
        <v>249717.65347000002</v>
      </c>
      <c r="G13" s="29">
        <v>249580.92931000001</v>
      </c>
      <c r="H13" s="29">
        <v>249444.20514999999</v>
      </c>
      <c r="I13" s="29">
        <v>249558.80710999997</v>
      </c>
      <c r="J13" s="307">
        <v>249424.84647999998</v>
      </c>
      <c r="K13" s="12"/>
    </row>
    <row r="14" spans="1:12" ht="12.95" customHeight="1">
      <c r="A14" s="337" t="s">
        <v>410</v>
      </c>
      <c r="B14" s="32">
        <v>427524.74629000004</v>
      </c>
      <c r="C14" s="29">
        <v>429674.86037000007</v>
      </c>
      <c r="D14" s="29">
        <v>485543.06091</v>
      </c>
      <c r="E14" s="29">
        <v>318502.28699999995</v>
      </c>
      <c r="F14" s="29">
        <v>313916.07975999999</v>
      </c>
      <c r="G14" s="29">
        <v>212054.44180999999</v>
      </c>
      <c r="H14" s="29">
        <v>211518.10636999999</v>
      </c>
      <c r="I14" s="29">
        <v>191104.21353000004</v>
      </c>
      <c r="J14" s="307">
        <v>188988.09807000001</v>
      </c>
      <c r="K14" s="12"/>
    </row>
    <row r="15" spans="1:12" ht="12" customHeight="1">
      <c r="A15" s="337" t="s">
        <v>411</v>
      </c>
      <c r="B15" s="32">
        <v>0</v>
      </c>
      <c r="C15" s="29">
        <v>0</v>
      </c>
      <c r="D15" s="29">
        <v>0</v>
      </c>
      <c r="E15" s="29">
        <v>0</v>
      </c>
      <c r="F15" s="29">
        <v>0</v>
      </c>
      <c r="G15" s="29">
        <v>0</v>
      </c>
      <c r="H15" s="29">
        <v>0</v>
      </c>
      <c r="I15" s="29">
        <v>0</v>
      </c>
      <c r="J15" s="307">
        <v>0</v>
      </c>
      <c r="K15" s="12"/>
    </row>
    <row r="16" spans="1:12" ht="12" customHeight="1">
      <c r="A16" s="338" t="s">
        <v>412</v>
      </c>
      <c r="B16" s="29">
        <v>927685.8250500001</v>
      </c>
      <c r="C16" s="29">
        <v>679550.37842000008</v>
      </c>
      <c r="D16" s="29">
        <v>735281.31864000007</v>
      </c>
      <c r="E16" s="29">
        <v>568355.17849000008</v>
      </c>
      <c r="F16" s="29">
        <v>563633.73323000001</v>
      </c>
      <c r="G16" s="29">
        <v>461635.37112000003</v>
      </c>
      <c r="H16" s="29">
        <v>510934.18651999999</v>
      </c>
      <c r="I16" s="29">
        <v>539806.77066000004</v>
      </c>
      <c r="J16" s="307">
        <v>586253.56958999997</v>
      </c>
      <c r="K16" s="12"/>
    </row>
    <row r="17" spans="1:12" ht="12" customHeight="1">
      <c r="A17" s="334" t="s">
        <v>413</v>
      </c>
      <c r="B17" s="29">
        <v>93601.462642402388</v>
      </c>
      <c r="C17" s="29">
        <v>108604.88660373955</v>
      </c>
      <c r="D17" s="29">
        <v>100709.52627970628</v>
      </c>
      <c r="E17" s="29">
        <v>141573.44629315397</v>
      </c>
      <c r="F17" s="29">
        <v>147933.96217842994</v>
      </c>
      <c r="G17" s="29">
        <v>124238.27773015086</v>
      </c>
      <c r="H17" s="29">
        <v>120896.24478739896</v>
      </c>
      <c r="I17" s="29">
        <v>98869.655835759797</v>
      </c>
      <c r="J17" s="307">
        <v>96540.807686862347</v>
      </c>
      <c r="K17" s="501"/>
      <c r="L17" s="30"/>
    </row>
    <row r="18" spans="1:12" ht="12" customHeight="1">
      <c r="A18" s="332" t="s">
        <v>414</v>
      </c>
      <c r="B18" s="29">
        <v>126256.51445</v>
      </c>
      <c r="C18" s="29">
        <v>106079.23114</v>
      </c>
      <c r="D18" s="29">
        <v>107520.88038999999</v>
      </c>
      <c r="E18" s="29">
        <v>127567.50629999999</v>
      </c>
      <c r="F18" s="29">
        <v>126652.23936000001</v>
      </c>
      <c r="G18" s="29">
        <v>166847.94834999999</v>
      </c>
      <c r="H18" s="29">
        <v>131300.63573000001</v>
      </c>
      <c r="I18" s="29">
        <v>131069.93874000001</v>
      </c>
      <c r="J18" s="307">
        <v>130842.80071000001</v>
      </c>
      <c r="K18" s="12"/>
    </row>
    <row r="19" spans="1:12" s="35" customFormat="1" ht="12" customHeight="1">
      <c r="A19" s="335" t="s">
        <v>415</v>
      </c>
      <c r="B19" s="323">
        <v>8057653.4564477336</v>
      </c>
      <c r="C19" s="323">
        <v>7180594.5877446439</v>
      </c>
      <c r="D19" s="323">
        <v>6727441.0925584314</v>
      </c>
      <c r="E19" s="323">
        <v>6771837.6232347116</v>
      </c>
      <c r="F19" s="323">
        <v>6569225.0387958055</v>
      </c>
      <c r="G19" s="323">
        <v>6068925.4159744531</v>
      </c>
      <c r="H19" s="323">
        <v>5825499.029173716</v>
      </c>
      <c r="I19" s="323">
        <v>5636645.622964059</v>
      </c>
      <c r="J19" s="336">
        <v>5714151.8527435502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416</v>
      </c>
      <c r="B22" s="20"/>
      <c r="C22" s="20"/>
      <c r="D22" s="20"/>
      <c r="E22" s="20"/>
      <c r="F22" s="20"/>
      <c r="G22" s="20"/>
      <c r="H22" s="20"/>
      <c r="I22" s="20"/>
      <c r="J22" s="20"/>
    </row>
    <row r="23" spans="1:12" ht="12" customHeight="1">
      <c r="B23" s="17"/>
      <c r="C23" s="17"/>
    </row>
    <row r="24" spans="1:12" ht="12" customHeight="1">
      <c r="A24" s="329" t="s">
        <v>60</v>
      </c>
      <c r="B24" s="330">
        <v>45657</v>
      </c>
      <c r="C24" s="330">
        <v>45291</v>
      </c>
      <c r="D24" s="330">
        <v>44926</v>
      </c>
      <c r="E24" s="330">
        <v>44561</v>
      </c>
      <c r="F24" s="331">
        <v>44196</v>
      </c>
    </row>
    <row r="25" spans="1:12" ht="12" customHeight="1">
      <c r="A25" s="337" t="s">
        <v>487</v>
      </c>
      <c r="B25" s="32">
        <v>1503491.3352852189</v>
      </c>
      <c r="C25" s="32">
        <v>1118262.0959419361</v>
      </c>
      <c r="D25" s="32">
        <v>1281160.1195900007</v>
      </c>
      <c r="E25" s="32">
        <v>2247792.3938999996</v>
      </c>
      <c r="F25" s="307">
        <v>1053627.2431599996</v>
      </c>
    </row>
    <row r="26" spans="1:12" ht="12" customHeight="1">
      <c r="A26" s="337" t="s">
        <v>405</v>
      </c>
      <c r="B26" s="32">
        <v>810289.20360581763</v>
      </c>
      <c r="C26" s="32">
        <v>570221.45506628731</v>
      </c>
      <c r="D26" s="32">
        <v>545.04880000000003</v>
      </c>
      <c r="E26" s="32">
        <v>7215.7626799999989</v>
      </c>
      <c r="F26" s="307">
        <v>216630.20264</v>
      </c>
    </row>
    <row r="27" spans="1:12" ht="12" customHeight="1">
      <c r="A27" s="337" t="s">
        <v>406</v>
      </c>
      <c r="B27" s="32">
        <v>4596329.1154142953</v>
      </c>
      <c r="C27" s="29">
        <v>4042521.5530191516</v>
      </c>
      <c r="D27" s="29">
        <v>3618809.5063666864</v>
      </c>
      <c r="E27" s="29">
        <v>3552611.8182158801</v>
      </c>
      <c r="F27" s="307">
        <v>2849512.3844600003</v>
      </c>
    </row>
    <row r="28" spans="1:12" ht="12" customHeight="1">
      <c r="A28" s="338" t="s">
        <v>407</v>
      </c>
      <c r="B28" s="32">
        <v>6910109.6543053314</v>
      </c>
      <c r="C28" s="32">
        <v>5731005.1040273756</v>
      </c>
      <c r="D28" s="32">
        <v>4900514.6747566871</v>
      </c>
      <c r="E28" s="32">
        <v>5807619.9747958798</v>
      </c>
      <c r="F28" s="309">
        <v>4119769.8302600002</v>
      </c>
      <c r="J28" s="21"/>
    </row>
    <row r="29" spans="1:12" ht="11.25" customHeight="1">
      <c r="A29" s="337" t="s">
        <v>408</v>
      </c>
      <c r="B29" s="32">
        <v>0</v>
      </c>
      <c r="C29" s="32">
        <v>0</v>
      </c>
      <c r="D29" s="32">
        <v>147840.62504000001</v>
      </c>
      <c r="E29" s="32">
        <v>197461.11111</v>
      </c>
      <c r="F29" s="307">
        <v>200000</v>
      </c>
      <c r="J29" s="21"/>
    </row>
    <row r="30" spans="1:12" ht="12" customHeight="1">
      <c r="A30" s="337" t="s">
        <v>409</v>
      </c>
      <c r="B30" s="32">
        <v>500161.07876000006</v>
      </c>
      <c r="C30" s="32">
        <v>249717.65347000002</v>
      </c>
      <c r="D30" s="32">
        <v>249424.84647999998</v>
      </c>
      <c r="E30" s="32">
        <v>249120.09311999998</v>
      </c>
      <c r="F30" s="307">
        <v>248825.23985000001</v>
      </c>
      <c r="J30" s="21"/>
    </row>
    <row r="31" spans="1:12" ht="12" customHeight="1">
      <c r="A31" s="337" t="s">
        <v>410</v>
      </c>
      <c r="B31" s="32">
        <v>427524.74629000004</v>
      </c>
      <c r="C31" s="32">
        <v>313916.07975999999</v>
      </c>
      <c r="D31" s="32">
        <v>188988.09807000001</v>
      </c>
      <c r="E31" s="32">
        <v>99698.313300000009</v>
      </c>
      <c r="F31" s="307">
        <v>0</v>
      </c>
      <c r="I31" s="42"/>
      <c r="J31" s="42"/>
    </row>
    <row r="32" spans="1:12" ht="12" customHeight="1">
      <c r="A32" s="337" t="s">
        <v>411</v>
      </c>
      <c r="B32" s="32">
        <v>0</v>
      </c>
      <c r="C32" s="32">
        <v>0</v>
      </c>
      <c r="D32" s="32">
        <v>0</v>
      </c>
      <c r="E32" s="32">
        <v>0</v>
      </c>
      <c r="F32" s="307">
        <v>19759.441520000004</v>
      </c>
    </row>
    <row r="33" spans="1:10" ht="12" customHeight="1">
      <c r="A33" s="338" t="s">
        <v>412</v>
      </c>
      <c r="B33" s="29">
        <v>927685.8250500001</v>
      </c>
      <c r="C33" s="29">
        <v>563633.73323000001</v>
      </c>
      <c r="D33" s="29">
        <v>586253.56958999997</v>
      </c>
      <c r="E33" s="29">
        <v>546279.51752999995</v>
      </c>
      <c r="F33" s="307">
        <v>468584.68137000001</v>
      </c>
    </row>
    <row r="34" spans="1:10" ht="12" customHeight="1">
      <c r="A34" s="334" t="s">
        <v>413</v>
      </c>
      <c r="B34" s="29">
        <v>93601.462642402388</v>
      </c>
      <c r="C34" s="29">
        <v>147933.96217842994</v>
      </c>
      <c r="D34" s="29">
        <v>96540.807686862347</v>
      </c>
      <c r="E34" s="29">
        <v>55852.240524053908</v>
      </c>
      <c r="F34" s="307">
        <v>27173.229350000009</v>
      </c>
    </row>
    <row r="35" spans="1:10" ht="12" customHeight="1">
      <c r="A35" s="332" t="s">
        <v>414</v>
      </c>
      <c r="B35" s="29">
        <v>126256.51445</v>
      </c>
      <c r="C35" s="29">
        <v>126652.23936000001</v>
      </c>
      <c r="D35" s="29">
        <v>130842.80071000001</v>
      </c>
      <c r="E35" s="29">
        <v>110377.89449000001</v>
      </c>
      <c r="F35" s="307">
        <v>110603.03453</v>
      </c>
    </row>
    <row r="36" spans="1:10" ht="12" customHeight="1">
      <c r="A36" s="335" t="s">
        <v>415</v>
      </c>
      <c r="B36" s="323">
        <v>8057653.4564477336</v>
      </c>
      <c r="C36" s="323">
        <v>6569225.0387958055</v>
      </c>
      <c r="D36" s="323">
        <v>5714151.8527435502</v>
      </c>
      <c r="E36" s="323">
        <v>6520129.6273399331</v>
      </c>
      <c r="F36" s="336">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topLeftCell="A11"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430</v>
      </c>
      <c r="B5" s="19"/>
      <c r="C5" s="19"/>
      <c r="D5" s="20"/>
      <c r="E5" s="20"/>
      <c r="F5" s="20"/>
      <c r="G5" s="20"/>
      <c r="H5" s="20"/>
      <c r="J5" s="101" t="s">
        <v>124</v>
      </c>
      <c r="K5" s="20"/>
    </row>
    <row r="6" spans="1:12" ht="16.5" customHeight="1">
      <c r="A6" s="37"/>
      <c r="B6" s="17"/>
      <c r="C6" s="17"/>
      <c r="I6" s="17"/>
      <c r="J6" s="18"/>
      <c r="K6" s="39"/>
    </row>
    <row r="7" spans="1:12" s="28" customFormat="1" ht="12.95" customHeight="1">
      <c r="A7" s="303" t="s">
        <v>403</v>
      </c>
      <c r="B7" s="486">
        <v>45657</v>
      </c>
      <c r="C7" s="486">
        <v>45565</v>
      </c>
      <c r="D7" s="486">
        <v>45473</v>
      </c>
      <c r="E7" s="486">
        <v>45382</v>
      </c>
      <c r="F7" s="486">
        <v>45291</v>
      </c>
      <c r="G7" s="486">
        <v>45199</v>
      </c>
      <c r="H7" s="486">
        <v>45107</v>
      </c>
      <c r="I7" s="486">
        <v>45016</v>
      </c>
      <c r="J7" s="305">
        <v>44926</v>
      </c>
      <c r="K7" s="39"/>
    </row>
    <row r="8" spans="1:12" ht="12.95" customHeight="1">
      <c r="A8" s="494" t="s">
        <v>390</v>
      </c>
      <c r="B8" s="495">
        <v>3931638</v>
      </c>
      <c r="C8" s="495">
        <v>3435298</v>
      </c>
      <c r="D8" s="495">
        <v>3189900</v>
      </c>
      <c r="E8" s="495">
        <v>3463775.3614449003</v>
      </c>
      <c r="F8" s="495">
        <v>3266270.9479938</v>
      </c>
      <c r="G8" s="495">
        <v>2937461.1079770406</v>
      </c>
      <c r="H8" s="495">
        <v>2780131</v>
      </c>
      <c r="I8" s="495">
        <v>2707928</v>
      </c>
      <c r="J8" s="536">
        <v>2690650</v>
      </c>
      <c r="K8" s="39"/>
      <c r="L8" s="18"/>
    </row>
    <row r="9" spans="1:12" ht="12.95" customHeight="1">
      <c r="A9" s="496" t="s">
        <v>391</v>
      </c>
      <c r="B9" s="495">
        <v>1695</v>
      </c>
      <c r="C9" s="495">
        <v>886</v>
      </c>
      <c r="D9" s="495">
        <v>1543</v>
      </c>
      <c r="E9" s="495">
        <v>1045.4178400000001</v>
      </c>
      <c r="F9" s="495">
        <v>773.63231000000007</v>
      </c>
      <c r="G9" s="495">
        <v>619.68663000000004</v>
      </c>
      <c r="H9" s="495">
        <v>988</v>
      </c>
      <c r="I9" s="495">
        <v>1355</v>
      </c>
      <c r="J9" s="536">
        <v>1220</v>
      </c>
      <c r="K9" s="39"/>
      <c r="L9" s="18"/>
    </row>
    <row r="10" spans="1:12" ht="12.95" customHeight="1">
      <c r="A10" s="496" t="s">
        <v>392</v>
      </c>
      <c r="B10" s="495">
        <v>254993</v>
      </c>
      <c r="C10" s="495">
        <v>212347</v>
      </c>
      <c r="D10" s="495">
        <v>118919</v>
      </c>
      <c r="E10" s="495">
        <v>214585.12765000001</v>
      </c>
      <c r="F10" s="495">
        <v>297893.92619000009</v>
      </c>
      <c r="G10" s="495">
        <v>231566.45498999997</v>
      </c>
      <c r="H10" s="495">
        <v>333462</v>
      </c>
      <c r="I10" s="495">
        <v>262371</v>
      </c>
      <c r="J10" s="536">
        <v>344556</v>
      </c>
      <c r="K10" s="39"/>
      <c r="L10" s="18"/>
    </row>
    <row r="11" spans="1:12" ht="12.95" customHeight="1">
      <c r="A11" s="496" t="s">
        <v>393</v>
      </c>
      <c r="B11" s="495">
        <v>3674950</v>
      </c>
      <c r="C11" s="495">
        <v>3222065</v>
      </c>
      <c r="D11" s="495">
        <v>3069438</v>
      </c>
      <c r="E11" s="495">
        <v>3248144.8159549003</v>
      </c>
      <c r="F11" s="495">
        <v>2967603.3894937998</v>
      </c>
      <c r="G11" s="495">
        <v>2705274.9663570407</v>
      </c>
      <c r="H11" s="495">
        <v>2445681</v>
      </c>
      <c r="I11" s="495">
        <v>2444202</v>
      </c>
      <c r="J11" s="536">
        <v>2344874</v>
      </c>
      <c r="K11" s="39"/>
      <c r="L11" s="29"/>
    </row>
    <row r="12" spans="1:12" ht="12.95" customHeight="1">
      <c r="A12" s="494" t="s">
        <v>394</v>
      </c>
      <c r="B12" s="495">
        <v>0</v>
      </c>
      <c r="C12" s="495">
        <v>0</v>
      </c>
      <c r="D12" s="495">
        <v>0</v>
      </c>
      <c r="E12" s="495">
        <v>0</v>
      </c>
      <c r="F12" s="495">
        <v>0</v>
      </c>
      <c r="G12" s="495">
        <v>0</v>
      </c>
      <c r="H12" s="495">
        <v>0</v>
      </c>
      <c r="I12" s="495">
        <v>0</v>
      </c>
      <c r="J12" s="536">
        <v>0</v>
      </c>
      <c r="K12" s="39"/>
      <c r="L12" s="29"/>
    </row>
    <row r="13" spans="1:12" ht="12.95" customHeight="1">
      <c r="A13" s="497" t="s">
        <v>395</v>
      </c>
      <c r="B13" s="537">
        <v>3931638</v>
      </c>
      <c r="C13" s="537">
        <v>3435298</v>
      </c>
      <c r="D13" s="537">
        <v>3189900</v>
      </c>
      <c r="E13" s="537">
        <v>3463775.3614449003</v>
      </c>
      <c r="F13" s="537">
        <v>3266270.9479938</v>
      </c>
      <c r="G13" s="537">
        <v>2937461.1079770406</v>
      </c>
      <c r="H13" s="537">
        <v>2780131</v>
      </c>
      <c r="I13" s="537">
        <v>2707928</v>
      </c>
      <c r="J13" s="535">
        <v>2690650</v>
      </c>
      <c r="K13" s="39"/>
      <c r="L13" s="29"/>
    </row>
    <row r="14" spans="1:12" ht="12.95" customHeight="1">
      <c r="A14" s="494" t="s">
        <v>396</v>
      </c>
      <c r="B14" s="495">
        <v>2126310</v>
      </c>
      <c r="C14" s="495">
        <v>1645206.01</v>
      </c>
      <c r="D14" s="495">
        <v>1523756</v>
      </c>
      <c r="E14" s="495">
        <v>1739803.8162514993</v>
      </c>
      <c r="F14" s="495">
        <v>1682142.8888574997</v>
      </c>
      <c r="G14" s="495">
        <v>1698507.9557519928</v>
      </c>
      <c r="H14" s="495">
        <v>1689048</v>
      </c>
      <c r="I14" s="495">
        <v>1834622</v>
      </c>
      <c r="J14" s="536">
        <v>1904365</v>
      </c>
      <c r="K14" s="39"/>
      <c r="L14" s="29"/>
    </row>
    <row r="15" spans="1:12" ht="12" customHeight="1">
      <c r="A15" s="498" t="s">
        <v>397</v>
      </c>
      <c r="B15" s="495">
        <v>74077</v>
      </c>
      <c r="C15" s="495">
        <v>69660.009999999995</v>
      </c>
      <c r="D15" s="495">
        <v>67286</v>
      </c>
      <c r="E15" s="495">
        <v>63932.642527500007</v>
      </c>
      <c r="F15" s="495">
        <v>62648.426709000021</v>
      </c>
      <c r="G15" s="495">
        <v>65099.842455494465</v>
      </c>
      <c r="H15" s="495">
        <v>67602</v>
      </c>
      <c r="I15" s="495">
        <v>70538</v>
      </c>
      <c r="J15" s="536">
        <v>72786</v>
      </c>
      <c r="K15" s="39"/>
      <c r="L15" s="40"/>
    </row>
    <row r="16" spans="1:12" ht="12" customHeight="1">
      <c r="A16" s="498" t="s">
        <v>398</v>
      </c>
      <c r="B16" s="495">
        <v>97971</v>
      </c>
      <c r="C16" s="495">
        <v>85190</v>
      </c>
      <c r="D16" s="495">
        <v>88144</v>
      </c>
      <c r="E16" s="495">
        <v>88690.782746000012</v>
      </c>
      <c r="F16" s="495">
        <v>80898.051536499988</v>
      </c>
      <c r="G16" s="495">
        <v>91421.646372000017</v>
      </c>
      <c r="H16" s="495">
        <v>94525</v>
      </c>
      <c r="I16" s="495">
        <v>95451</v>
      </c>
      <c r="J16" s="536">
        <v>108326</v>
      </c>
      <c r="K16" s="39"/>
    </row>
    <row r="17" spans="1:12" ht="12" customHeight="1">
      <c r="A17" s="498" t="s">
        <v>399</v>
      </c>
      <c r="B17" s="495">
        <v>41798</v>
      </c>
      <c r="C17" s="495">
        <v>25126</v>
      </c>
      <c r="D17" s="495">
        <v>28340</v>
      </c>
      <c r="E17" s="495">
        <v>28229.638010000002</v>
      </c>
      <c r="F17" s="495">
        <v>48705.578360000007</v>
      </c>
      <c r="G17" s="495">
        <v>34763.297588499998</v>
      </c>
      <c r="H17" s="495">
        <v>20326</v>
      </c>
      <c r="I17" s="495">
        <v>48504</v>
      </c>
      <c r="J17" s="536">
        <v>56393</v>
      </c>
      <c r="K17" s="39"/>
    </row>
    <row r="18" spans="1:12" ht="12" customHeight="1">
      <c r="A18" s="498" t="s">
        <v>400</v>
      </c>
      <c r="B18" s="495">
        <v>1912464</v>
      </c>
      <c r="C18" s="495">
        <v>1465230</v>
      </c>
      <c r="D18" s="495">
        <v>1339986</v>
      </c>
      <c r="E18" s="495">
        <v>1558950.7529679993</v>
      </c>
      <c r="F18" s="495">
        <v>1489890.8322519998</v>
      </c>
      <c r="G18" s="495">
        <v>1507223.1693359984</v>
      </c>
      <c r="H18" s="495">
        <v>1506595</v>
      </c>
      <c r="I18" s="495">
        <v>1620129</v>
      </c>
      <c r="J18" s="536">
        <v>1666860</v>
      </c>
      <c r="K18" s="39"/>
    </row>
    <row r="19" spans="1:12" s="35" customFormat="1" ht="12" customHeight="1">
      <c r="A19" s="494" t="s">
        <v>393</v>
      </c>
      <c r="B19" s="495">
        <v>173456</v>
      </c>
      <c r="C19" s="495">
        <v>152054</v>
      </c>
      <c r="D19" s="495">
        <v>142394</v>
      </c>
      <c r="E19" s="495">
        <v>147525.28358350002</v>
      </c>
      <c r="F19" s="495">
        <v>168269.66353700001</v>
      </c>
      <c r="G19" s="495">
        <v>42879.27602549798</v>
      </c>
      <c r="H19" s="495">
        <v>57059</v>
      </c>
      <c r="I19" s="495">
        <v>54665</v>
      </c>
      <c r="J19" s="536">
        <v>66306</v>
      </c>
      <c r="K19" s="39"/>
    </row>
    <row r="20" spans="1:12" ht="12.95" customHeight="1">
      <c r="A20" s="497" t="s">
        <v>401</v>
      </c>
      <c r="B20" s="537">
        <v>2299766</v>
      </c>
      <c r="C20" s="537">
        <v>1797260.01</v>
      </c>
      <c r="D20" s="537">
        <v>1666150</v>
      </c>
      <c r="E20" s="537">
        <v>1887329.0998349993</v>
      </c>
      <c r="F20" s="537">
        <v>1850412.5523944998</v>
      </c>
      <c r="G20" s="537">
        <v>1741387.2317774908</v>
      </c>
      <c r="H20" s="537">
        <v>1746107</v>
      </c>
      <c r="I20" s="537">
        <v>1889287</v>
      </c>
      <c r="J20" s="535">
        <v>1970671</v>
      </c>
      <c r="K20" s="39"/>
      <c r="L20" s="18"/>
    </row>
    <row r="21" spans="1:12" ht="12.95" customHeight="1">
      <c r="A21" s="494" t="s">
        <v>419</v>
      </c>
      <c r="B21" s="495">
        <v>79402</v>
      </c>
      <c r="C21" s="495">
        <v>77003</v>
      </c>
      <c r="D21" s="495">
        <v>87426</v>
      </c>
      <c r="E21" s="495">
        <v>46380.141700000007</v>
      </c>
      <c r="F21" s="495">
        <v>45376.903205000002</v>
      </c>
      <c r="G21" s="495">
        <v>37348.58456499999</v>
      </c>
      <c r="H21" s="495">
        <v>31250</v>
      </c>
      <c r="I21" s="495">
        <v>32433</v>
      </c>
      <c r="J21" s="536">
        <v>40226</v>
      </c>
      <c r="K21" s="39"/>
    </row>
    <row r="22" spans="1:12" ht="12.95" customHeight="1">
      <c r="A22" s="494" t="s">
        <v>393</v>
      </c>
      <c r="B22" s="495">
        <v>123200</v>
      </c>
      <c r="C22" s="495">
        <v>92187</v>
      </c>
      <c r="D22" s="495">
        <v>92370</v>
      </c>
      <c r="E22" s="495">
        <v>95452.185412999985</v>
      </c>
      <c r="F22" s="495">
        <v>122928.11033400001</v>
      </c>
      <c r="G22" s="495">
        <v>5641.7533888019025</v>
      </c>
      <c r="H22" s="495">
        <v>5434</v>
      </c>
      <c r="I22" s="495">
        <v>4450</v>
      </c>
      <c r="J22" s="536">
        <v>4623</v>
      </c>
      <c r="K22" s="39"/>
    </row>
    <row r="23" spans="1:12" ht="12.95" customHeight="1">
      <c r="A23" s="497" t="s">
        <v>402</v>
      </c>
      <c r="B23" s="538">
        <v>202602</v>
      </c>
      <c r="C23" s="538">
        <v>169190</v>
      </c>
      <c r="D23" s="538">
        <v>179796</v>
      </c>
      <c r="E23" s="538">
        <v>141832.32711299998</v>
      </c>
      <c r="F23" s="538">
        <v>168305.01353900001</v>
      </c>
      <c r="G23" s="538">
        <v>42990.337953801893</v>
      </c>
      <c r="H23" s="538">
        <v>36684</v>
      </c>
      <c r="I23" s="538">
        <v>36883</v>
      </c>
      <c r="J23" s="539">
        <v>44849</v>
      </c>
      <c r="K23" s="39"/>
      <c r="L23" s="41"/>
    </row>
    <row r="24" spans="1:12" ht="12.95" customHeight="1">
      <c r="A24" s="516" t="s">
        <v>420</v>
      </c>
      <c r="B24" s="540">
        <v>1.8747403636530096</v>
      </c>
      <c r="C24" s="540">
        <v>2.1100431670011539</v>
      </c>
      <c r="D24" s="540">
        <v>2.1461240054522679</v>
      </c>
      <c r="E24" s="540">
        <v>1.9844066259964186</v>
      </c>
      <c r="F24" s="540">
        <v>1.9417729678663467</v>
      </c>
      <c r="G24" s="540">
        <v>1.7295492700553534</v>
      </c>
      <c r="H24" s="540">
        <v>1.6263563787313029</v>
      </c>
      <c r="I24" s="540">
        <v>1.4618452562184059</v>
      </c>
      <c r="J24" s="553">
        <v>1.3971436612521821</v>
      </c>
      <c r="K24" s="39"/>
    </row>
    <row r="25" spans="1:12" ht="12" customHeight="1">
      <c r="A25" s="515" t="s">
        <v>429</v>
      </c>
      <c r="D25" s="18"/>
      <c r="E25" s="18"/>
      <c r="F25" s="18"/>
      <c r="G25" s="18"/>
      <c r="H25" s="18"/>
      <c r="I25" s="18"/>
      <c r="J25" s="18"/>
      <c r="K25" s="39"/>
      <c r="L25" s="41"/>
    </row>
    <row r="26" spans="1:12" ht="12" customHeight="1">
      <c r="A26" s="37"/>
      <c r="B26" s="17"/>
      <c r="C26" s="17"/>
      <c r="I26" s="17"/>
      <c r="J26" s="17"/>
      <c r="K26" s="39"/>
    </row>
    <row r="27" spans="1:12" ht="18.75">
      <c r="A27" s="485" t="s">
        <v>431</v>
      </c>
      <c r="B27" s="20"/>
      <c r="C27" s="20"/>
      <c r="D27" s="20"/>
      <c r="E27" s="20"/>
      <c r="F27" s="20"/>
      <c r="G27" s="20"/>
      <c r="H27" s="20"/>
      <c r="I27" s="20"/>
      <c r="J27" s="20"/>
    </row>
    <row r="28" spans="1:12" ht="12" customHeight="1">
      <c r="B28" s="17"/>
      <c r="C28" s="17"/>
    </row>
    <row r="29" spans="1:12" ht="12" customHeight="1">
      <c r="A29" s="303" t="s">
        <v>403</v>
      </c>
      <c r="B29" s="330">
        <v>45657</v>
      </c>
      <c r="C29" s="330">
        <v>45291</v>
      </c>
      <c r="D29" s="330">
        <v>44926</v>
      </c>
      <c r="E29" s="330">
        <v>44561</v>
      </c>
      <c r="F29" s="331">
        <v>44196</v>
      </c>
    </row>
    <row r="30" spans="1:12" ht="12" customHeight="1">
      <c r="A30" s="494" t="s">
        <v>390</v>
      </c>
      <c r="B30" s="495">
        <v>3931638</v>
      </c>
      <c r="C30" s="495">
        <v>3266270.9479938</v>
      </c>
      <c r="D30" s="495">
        <v>2690650.181680602</v>
      </c>
      <c r="E30" s="495">
        <v>3924740.1915509021</v>
      </c>
      <c r="F30" s="499">
        <v>2554272.5382082905</v>
      </c>
    </row>
    <row r="31" spans="1:12" ht="12" customHeight="1">
      <c r="A31" s="496" t="s">
        <v>391</v>
      </c>
      <c r="B31" s="495">
        <v>1695</v>
      </c>
      <c r="C31" s="495">
        <v>773.63231000000007</v>
      </c>
      <c r="D31" s="495">
        <v>1220.4024999999999</v>
      </c>
      <c r="E31" s="495">
        <v>631.29665</v>
      </c>
      <c r="F31" s="500">
        <v>18577.385480000001</v>
      </c>
      <c r="J31" s="39"/>
    </row>
    <row r="32" spans="1:12" ht="12" customHeight="1">
      <c r="A32" s="496" t="s">
        <v>392</v>
      </c>
      <c r="B32" s="495">
        <v>254993</v>
      </c>
      <c r="C32" s="495">
        <v>297893.92619000009</v>
      </c>
      <c r="D32" s="495">
        <v>344556.25774999999</v>
      </c>
      <c r="E32" s="495">
        <v>83903.62977</v>
      </c>
      <c r="F32" s="500">
        <v>247143.77780728991</v>
      </c>
    </row>
    <row r="33" spans="1:10" ht="12" customHeight="1">
      <c r="A33" s="496" t="s">
        <v>393</v>
      </c>
      <c r="B33" s="495">
        <v>3674950</v>
      </c>
      <c r="C33" s="495">
        <v>2967603.3894937998</v>
      </c>
      <c r="D33" s="495">
        <v>2344873.5214306018</v>
      </c>
      <c r="E33" s="495">
        <v>3840205.2651309022</v>
      </c>
      <c r="F33" s="500">
        <v>2288551.3749210006</v>
      </c>
    </row>
    <row r="34" spans="1:10" ht="11.25" customHeight="1">
      <c r="A34" s="494" t="s">
        <v>394</v>
      </c>
      <c r="B34" s="495">
        <v>0</v>
      </c>
      <c r="C34" s="495">
        <v>0</v>
      </c>
      <c r="D34" s="495">
        <v>0</v>
      </c>
      <c r="E34" s="495">
        <v>0</v>
      </c>
      <c r="F34" s="500">
        <v>0</v>
      </c>
    </row>
    <row r="35" spans="1:10" ht="12" customHeight="1">
      <c r="A35" s="497" t="s">
        <v>395</v>
      </c>
      <c r="B35" s="537">
        <v>3931638</v>
      </c>
      <c r="C35" s="537">
        <v>3266270.9479938</v>
      </c>
      <c r="D35" s="537">
        <v>2690650.181680602</v>
      </c>
      <c r="E35" s="537">
        <v>3924740.1915509021</v>
      </c>
      <c r="F35" s="541">
        <v>2554272.5382082905</v>
      </c>
    </row>
    <row r="36" spans="1:10" ht="12" customHeight="1">
      <c r="A36" s="494" t="s">
        <v>396</v>
      </c>
      <c r="B36" s="495">
        <v>2126310</v>
      </c>
      <c r="C36" s="495">
        <v>1682142.8888574997</v>
      </c>
      <c r="D36" s="495">
        <v>1904364.7203844921</v>
      </c>
      <c r="E36" s="495">
        <v>2748602.1242654938</v>
      </c>
      <c r="F36" s="500">
        <v>1702007.9334549974</v>
      </c>
    </row>
    <row r="37" spans="1:10" ht="12" customHeight="1">
      <c r="A37" s="498" t="s">
        <v>397</v>
      </c>
      <c r="B37" s="495">
        <v>74077</v>
      </c>
      <c r="C37" s="495">
        <v>62648.426709000021</v>
      </c>
      <c r="D37" s="495">
        <v>72786.084635493302</v>
      </c>
      <c r="E37" s="495">
        <v>61830.923492493363</v>
      </c>
      <c r="F37" s="500">
        <v>45794.617459999201</v>
      </c>
    </row>
    <row r="38" spans="1:10" ht="12" customHeight="1">
      <c r="A38" s="498" t="s">
        <v>398</v>
      </c>
      <c r="B38" s="495">
        <v>97971</v>
      </c>
      <c r="C38" s="495">
        <v>80898.051536499988</v>
      </c>
      <c r="D38" s="495">
        <v>108325.91054199995</v>
      </c>
      <c r="E38" s="495">
        <v>107871.249816</v>
      </c>
      <c r="F38" s="500">
        <v>82303.86283900011</v>
      </c>
    </row>
    <row r="39" spans="1:10" ht="12" customHeight="1">
      <c r="A39" s="498" t="s">
        <v>399</v>
      </c>
      <c r="B39" s="495">
        <v>41798</v>
      </c>
      <c r="C39" s="495">
        <v>48705.578360000007</v>
      </c>
      <c r="D39" s="495">
        <v>56392.63294299991</v>
      </c>
      <c r="E39" s="495">
        <v>156302.02804700006</v>
      </c>
      <c r="F39" s="500">
        <v>0</v>
      </c>
      <c r="J39" s="21"/>
    </row>
    <row r="40" spans="1:10" ht="12" customHeight="1">
      <c r="A40" s="498" t="s">
        <v>400</v>
      </c>
      <c r="B40" s="495">
        <v>1912464</v>
      </c>
      <c r="C40" s="495">
        <v>1489890.8322519998</v>
      </c>
      <c r="D40" s="495">
        <v>1666860.0922639989</v>
      </c>
      <c r="E40" s="495">
        <v>2422597.9229100002</v>
      </c>
      <c r="F40" s="500">
        <v>1573909.4531559981</v>
      </c>
      <c r="J40" s="21"/>
    </row>
    <row r="41" spans="1:10" ht="12" customHeight="1">
      <c r="A41" s="494" t="s">
        <v>393</v>
      </c>
      <c r="B41" s="495">
        <v>173456</v>
      </c>
      <c r="C41" s="495">
        <v>168269.66353700001</v>
      </c>
      <c r="D41" s="495">
        <v>66305.742491521072</v>
      </c>
      <c r="E41" s="495">
        <v>62164.020787986527</v>
      </c>
      <c r="F41" s="500">
        <v>51202.323548420165</v>
      </c>
      <c r="J41" s="21"/>
    </row>
    <row r="42" spans="1:10" ht="12" customHeight="1">
      <c r="A42" s="497" t="s">
        <v>401</v>
      </c>
      <c r="B42" s="537">
        <v>2299766</v>
      </c>
      <c r="C42" s="537">
        <v>1850412.5523944998</v>
      </c>
      <c r="D42" s="537">
        <v>1970670.4628760132</v>
      </c>
      <c r="E42" s="537">
        <v>2810766.1450534803</v>
      </c>
      <c r="F42" s="541">
        <v>1753210.2570034175</v>
      </c>
      <c r="I42" s="42"/>
      <c r="J42" s="42"/>
    </row>
    <row r="43" spans="1:10" ht="12" customHeight="1">
      <c r="A43" s="494" t="s">
        <v>419</v>
      </c>
      <c r="B43" s="495">
        <v>79402</v>
      </c>
      <c r="C43" s="495">
        <v>45376.903205000002</v>
      </c>
      <c r="D43" s="495">
        <v>40226.265595000135</v>
      </c>
      <c r="E43" s="495">
        <v>56331.885419998056</v>
      </c>
      <c r="F43" s="500">
        <v>22919.796729999973</v>
      </c>
    </row>
    <row r="44" spans="1:10" ht="12" customHeight="1">
      <c r="A44" s="494" t="s">
        <v>393</v>
      </c>
      <c r="B44" s="495">
        <v>123200</v>
      </c>
      <c r="C44" s="495">
        <v>122928.11033400001</v>
      </c>
      <c r="D44" s="495">
        <v>4622.8912087147191</v>
      </c>
      <c r="E44" s="495">
        <v>3878.4991890422084</v>
      </c>
      <c r="F44" s="500">
        <v>2807.6633582204759</v>
      </c>
    </row>
    <row r="45" spans="1:10" ht="12" customHeight="1">
      <c r="A45" s="497" t="s">
        <v>402</v>
      </c>
      <c r="B45" s="537">
        <v>202602</v>
      </c>
      <c r="C45" s="537">
        <v>168305.01353900001</v>
      </c>
      <c r="D45" s="537">
        <v>44849.156803714854</v>
      </c>
      <c r="E45" s="537">
        <v>60210.384609040266</v>
      </c>
      <c r="F45" s="541">
        <v>25727.460088220447</v>
      </c>
    </row>
    <row r="46" spans="1:10" ht="12" customHeight="1">
      <c r="A46" s="516" t="s">
        <v>420</v>
      </c>
      <c r="B46" s="551">
        <v>1.8747403636530096</v>
      </c>
      <c r="C46" s="551">
        <v>1.9417729678663467</v>
      </c>
      <c r="D46" s="551">
        <v>1.3971442590217094</v>
      </c>
      <c r="E46" s="551">
        <v>1.4268898845798113</v>
      </c>
      <c r="F46" s="554">
        <v>1.4786095368182592</v>
      </c>
    </row>
    <row r="47" spans="1:10" ht="12" customHeight="1">
      <c r="A47" s="515" t="s">
        <v>429</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heetViews>
  <sheetFormatPr defaultColWidth="10" defaultRowHeight="12" customHeight="1"/>
  <cols>
    <col min="1" max="1" width="52.6640625" style="18" customWidth="1"/>
    <col min="2" max="3" width="13.33203125" style="18" customWidth="1"/>
    <col min="4" max="8" width="13.33203125" style="17" customWidth="1"/>
    <col min="9" max="9" width="13.33203125" style="21" customWidth="1"/>
    <col min="10" max="10" width="13.3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379</v>
      </c>
      <c r="B5" s="19"/>
      <c r="C5" s="19"/>
      <c r="D5" s="20"/>
      <c r="E5" s="20"/>
      <c r="F5" s="20"/>
      <c r="G5" s="20"/>
      <c r="H5" s="20"/>
      <c r="J5" s="101" t="s">
        <v>124</v>
      </c>
      <c r="K5" s="20"/>
    </row>
    <row r="6" spans="1:12" ht="16.5" customHeight="1">
      <c r="A6" s="37"/>
      <c r="B6" s="17"/>
      <c r="C6" s="17"/>
      <c r="I6" s="17"/>
      <c r="J6" s="18"/>
      <c r="K6" s="39"/>
    </row>
    <row r="7" spans="1:12" s="28" customFormat="1" ht="12.95" customHeight="1">
      <c r="A7" s="303"/>
      <c r="B7" s="486">
        <v>45657</v>
      </c>
      <c r="C7" s="486">
        <v>45565</v>
      </c>
      <c r="D7" s="486">
        <v>45473</v>
      </c>
      <c r="E7" s="486">
        <v>45382</v>
      </c>
      <c r="F7" s="486">
        <v>45291</v>
      </c>
      <c r="G7" s="486">
        <v>45199</v>
      </c>
      <c r="H7" s="486">
        <v>45107</v>
      </c>
      <c r="I7" s="486">
        <v>45016</v>
      </c>
      <c r="J7" s="305">
        <v>44926</v>
      </c>
      <c r="K7" s="39"/>
    </row>
    <row r="8" spans="1:12" ht="12.95" customHeight="1">
      <c r="A8" s="487" t="s">
        <v>380</v>
      </c>
      <c r="B8" s="488"/>
      <c r="C8" s="488"/>
      <c r="D8" s="488"/>
      <c r="E8" s="488"/>
      <c r="F8" s="488"/>
      <c r="G8" s="488"/>
      <c r="H8" s="488"/>
      <c r="I8" s="488"/>
      <c r="J8" s="489"/>
      <c r="K8" s="39"/>
      <c r="L8" s="18"/>
    </row>
    <row r="9" spans="1:12" ht="12.95" customHeight="1">
      <c r="A9" s="490" t="s">
        <v>451</v>
      </c>
      <c r="B9" s="522">
        <v>0.93700000000000006</v>
      </c>
      <c r="C9" s="522">
        <v>0.98499999999999999</v>
      </c>
      <c r="D9" s="522">
        <v>1.018</v>
      </c>
      <c r="E9" s="522">
        <v>0.97799999999999998</v>
      </c>
      <c r="F9" s="522">
        <v>1.0386148303785063</v>
      </c>
      <c r="G9" s="522">
        <v>1.0664295401958177</v>
      </c>
      <c r="H9" s="522">
        <v>1.002</v>
      </c>
      <c r="I9" s="522">
        <v>0.95895300000000006</v>
      </c>
      <c r="J9" s="523">
        <v>0.93435199999999996</v>
      </c>
      <c r="K9" s="39"/>
      <c r="L9" s="18"/>
    </row>
    <row r="10" spans="1:12" ht="12.95" customHeight="1">
      <c r="A10" s="487" t="s">
        <v>381</v>
      </c>
      <c r="B10" s="524"/>
      <c r="C10" s="524"/>
      <c r="D10" s="524"/>
      <c r="E10" s="524"/>
      <c r="F10" s="524"/>
      <c r="G10" s="524"/>
      <c r="H10" s="524"/>
      <c r="I10" s="524"/>
      <c r="J10" s="525"/>
      <c r="K10" s="39"/>
      <c r="L10" s="18"/>
    </row>
    <row r="11" spans="1:12" ht="12.95" customHeight="1">
      <c r="A11" s="490" t="s">
        <v>452</v>
      </c>
      <c r="B11" s="522">
        <v>1.15E-2</v>
      </c>
      <c r="C11" s="522">
        <v>1.24E-2</v>
      </c>
      <c r="D11" s="522">
        <v>1.2500000000000001E-2</v>
      </c>
      <c r="E11" s="522">
        <v>1.2500000000000001E-2</v>
      </c>
      <c r="F11" s="522">
        <v>9.4000000000000004E-3</v>
      </c>
      <c r="G11" s="522">
        <v>1.32E-2</v>
      </c>
      <c r="H11" s="522">
        <v>9.7999999999999997E-3</v>
      </c>
      <c r="I11" s="522">
        <v>1.12E-2</v>
      </c>
      <c r="J11" s="523">
        <v>1.2999999999999999E-2</v>
      </c>
      <c r="K11" s="39"/>
      <c r="L11" s="29"/>
    </row>
    <row r="12" spans="1:12" ht="12.95" customHeight="1">
      <c r="A12" s="487" t="s">
        <v>382</v>
      </c>
      <c r="B12" s="524"/>
      <c r="C12" s="524"/>
      <c r="D12" s="524"/>
      <c r="E12" s="524"/>
      <c r="F12" s="524"/>
      <c r="G12" s="524"/>
      <c r="H12" s="524"/>
      <c r="I12" s="524"/>
      <c r="J12" s="525"/>
      <c r="K12" s="39"/>
      <c r="L12" s="29"/>
    </row>
    <row r="13" spans="1:12" ht="12.95" customHeight="1">
      <c r="A13" s="491" t="s">
        <v>388</v>
      </c>
      <c r="B13" s="522">
        <v>1.875</v>
      </c>
      <c r="C13" s="522">
        <v>2.11</v>
      </c>
      <c r="D13" s="522">
        <v>2.1459999999999999</v>
      </c>
      <c r="E13" s="522">
        <v>1.984</v>
      </c>
      <c r="F13" s="522">
        <v>1.9419999999999999</v>
      </c>
      <c r="G13" s="522">
        <v>1.73</v>
      </c>
      <c r="H13" s="522">
        <v>1.6259999999999999</v>
      </c>
      <c r="I13" s="522">
        <v>1.462</v>
      </c>
      <c r="J13" s="523">
        <v>1.397</v>
      </c>
      <c r="K13" s="39"/>
      <c r="L13" s="29"/>
    </row>
    <row r="14" spans="1:12" ht="12.95" customHeight="1">
      <c r="A14" s="490" t="s">
        <v>177</v>
      </c>
      <c r="B14" s="522">
        <v>1</v>
      </c>
      <c r="C14" s="522">
        <v>1</v>
      </c>
      <c r="D14" s="522">
        <v>1</v>
      </c>
      <c r="E14" s="522">
        <v>1</v>
      </c>
      <c r="F14" s="522">
        <v>1</v>
      </c>
      <c r="G14" s="522">
        <v>1</v>
      </c>
      <c r="H14" s="522">
        <v>1</v>
      </c>
      <c r="I14" s="522">
        <v>1</v>
      </c>
      <c r="J14" s="523">
        <v>1</v>
      </c>
      <c r="K14" s="39"/>
      <c r="L14" s="29"/>
    </row>
    <row r="15" spans="1:12" ht="12" customHeight="1">
      <c r="A15" s="490" t="s">
        <v>383</v>
      </c>
      <c r="B15" s="522">
        <v>4.6950000000000003</v>
      </c>
      <c r="C15" s="522">
        <v>4.4720000000000004</v>
      </c>
      <c r="D15" s="522">
        <v>4.5739999999999998</v>
      </c>
      <c r="E15" s="522">
        <v>4.6210000000000004</v>
      </c>
      <c r="F15" s="522">
        <v>4.4989999999999997</v>
      </c>
      <c r="G15" s="522">
        <v>3.7770000000000001</v>
      </c>
      <c r="H15" s="522">
        <v>3.262</v>
      </c>
      <c r="I15" s="522">
        <v>2.6080000000000001</v>
      </c>
      <c r="J15" s="523">
        <v>2.3149999999999999</v>
      </c>
      <c r="K15" s="39"/>
      <c r="L15" s="40"/>
    </row>
    <row r="16" spans="1:12" ht="12" customHeight="1">
      <c r="A16" s="490" t="s">
        <v>389</v>
      </c>
      <c r="B16" s="522">
        <v>1.544</v>
      </c>
      <c r="C16" s="522">
        <v>1.6559999999999999</v>
      </c>
      <c r="D16" s="522">
        <v>1.641</v>
      </c>
      <c r="E16" s="522">
        <v>1.607</v>
      </c>
      <c r="F16" s="522">
        <v>1.6020000000000001</v>
      </c>
      <c r="G16" s="522">
        <v>1.569</v>
      </c>
      <c r="H16" s="522">
        <v>1.48</v>
      </c>
      <c r="I16" s="522">
        <v>1.411</v>
      </c>
      <c r="J16" s="523">
        <v>1.44</v>
      </c>
      <c r="K16" s="39"/>
    </row>
    <row r="17" spans="1:12" ht="12" customHeight="1">
      <c r="A17" s="490" t="s">
        <v>176</v>
      </c>
      <c r="B17" s="522">
        <v>1</v>
      </c>
      <c r="C17" s="522">
        <v>1</v>
      </c>
      <c r="D17" s="522">
        <v>1</v>
      </c>
      <c r="E17" s="522">
        <v>1</v>
      </c>
      <c r="F17" s="522">
        <v>1</v>
      </c>
      <c r="G17" s="522">
        <v>1</v>
      </c>
      <c r="H17" s="522">
        <v>1</v>
      </c>
      <c r="I17" s="522">
        <v>1</v>
      </c>
      <c r="J17" s="523">
        <v>1</v>
      </c>
      <c r="K17" s="39"/>
    </row>
    <row r="18" spans="1:12" ht="12" customHeight="1">
      <c r="A18" s="490" t="s">
        <v>384</v>
      </c>
      <c r="B18" s="522">
        <v>8.0500000000000002E-2</v>
      </c>
      <c r="C18" s="522">
        <v>8.7099999999999997E-2</v>
      </c>
      <c r="D18" s="522">
        <v>9.8199999999999996E-2</v>
      </c>
      <c r="E18" s="522">
        <v>9.9299999999999999E-2</v>
      </c>
      <c r="F18" s="522">
        <v>0.1011</v>
      </c>
      <c r="G18" s="522">
        <v>8.6400000000000005E-2</v>
      </c>
      <c r="H18" s="522">
        <v>9.0999999999999998E-2</v>
      </c>
      <c r="I18" s="522">
        <v>9.3899999999999997E-2</v>
      </c>
      <c r="J18" s="523">
        <v>9.3899999999999997E-2</v>
      </c>
      <c r="K18" s="39"/>
    </row>
    <row r="19" spans="1:12" s="35" customFormat="1" ht="12" customHeight="1">
      <c r="A19" s="487" t="s">
        <v>385</v>
      </c>
      <c r="B19" s="524"/>
      <c r="C19" s="524"/>
      <c r="D19" s="524"/>
      <c r="E19" s="524"/>
      <c r="F19" s="524"/>
      <c r="G19" s="524"/>
      <c r="H19" s="524"/>
      <c r="I19" s="524"/>
      <c r="J19" s="525"/>
      <c r="K19" s="39"/>
    </row>
    <row r="20" spans="1:12" s="35" customFormat="1" ht="25.5">
      <c r="A20" s="565" t="s">
        <v>465</v>
      </c>
      <c r="B20" s="522">
        <v>2.6200000000000001E-2</v>
      </c>
      <c r="C20" s="522">
        <v>2.07E-2</v>
      </c>
      <c r="D20" s="522">
        <v>2.06E-2</v>
      </c>
      <c r="E20" s="522">
        <v>2.0299999999999999E-2</v>
      </c>
      <c r="F20" s="522">
        <v>2.01E-2</v>
      </c>
      <c r="G20" s="522">
        <v>2.1000000000000001E-2</v>
      </c>
      <c r="H20" s="522">
        <v>1.7000000000000001E-2</v>
      </c>
      <c r="I20" s="522">
        <v>1.8700000000000001E-2</v>
      </c>
      <c r="J20" s="523">
        <v>1.8800000000000001E-2</v>
      </c>
      <c r="K20" s="39"/>
    </row>
    <row r="21" spans="1:12" ht="12.75">
      <c r="A21" s="566" t="s">
        <v>477</v>
      </c>
      <c r="B21" s="526">
        <v>0.13100000000000001</v>
      </c>
      <c r="C21" s="526">
        <v>0.156</v>
      </c>
      <c r="D21" s="526">
        <v>0.17</v>
      </c>
      <c r="E21" s="526">
        <v>0.17</v>
      </c>
      <c r="F21" s="526">
        <v>0.1832</v>
      </c>
      <c r="G21" s="526">
        <v>0.19969999999999999</v>
      </c>
      <c r="H21" s="526">
        <v>0.21240000000000001</v>
      </c>
      <c r="I21" s="526">
        <v>0.2319</v>
      </c>
      <c r="J21" s="527"/>
      <c r="K21" s="39"/>
      <c r="L21" s="18"/>
    </row>
    <row r="22" spans="1:12" ht="12" customHeight="1">
      <c r="A22" s="492" t="s">
        <v>386</v>
      </c>
      <c r="D22" s="18"/>
      <c r="E22" s="18"/>
      <c r="F22" s="18"/>
      <c r="G22" s="18"/>
      <c r="H22" s="18"/>
      <c r="I22" s="18"/>
      <c r="J22" s="18"/>
      <c r="K22" s="39"/>
      <c r="L22" s="41"/>
    </row>
    <row r="23" spans="1:12" ht="12" customHeight="1">
      <c r="A23" s="37"/>
      <c r="B23" s="17"/>
      <c r="C23" s="17"/>
      <c r="I23" s="17"/>
      <c r="J23" s="17"/>
      <c r="K23" s="39"/>
    </row>
    <row r="24" spans="1:12" ht="18.75">
      <c r="A24" s="485" t="s">
        <v>387</v>
      </c>
      <c r="B24" s="20"/>
      <c r="C24" s="20"/>
      <c r="D24" s="20"/>
      <c r="E24" s="20"/>
      <c r="F24" s="20"/>
      <c r="G24" s="20"/>
      <c r="H24" s="20"/>
      <c r="I24" s="20"/>
      <c r="J24" s="20"/>
    </row>
    <row r="25" spans="1:12" ht="12" customHeight="1">
      <c r="B25" s="17"/>
      <c r="C25" s="17"/>
    </row>
    <row r="26" spans="1:12" ht="12" customHeight="1">
      <c r="A26" s="303"/>
      <c r="B26" s="330">
        <v>45657</v>
      </c>
      <c r="C26" s="330">
        <v>45291</v>
      </c>
      <c r="D26" s="330">
        <v>44926</v>
      </c>
      <c r="E26" s="330">
        <v>44561</v>
      </c>
      <c r="F26" s="331">
        <v>44196</v>
      </c>
    </row>
    <row r="27" spans="1:12" ht="12" customHeight="1">
      <c r="A27" s="487" t="s">
        <v>380</v>
      </c>
      <c r="B27" s="488"/>
      <c r="C27" s="488"/>
      <c r="D27" s="488"/>
      <c r="E27" s="488"/>
      <c r="F27" s="489"/>
    </row>
    <row r="28" spans="1:12" ht="12" customHeight="1">
      <c r="A28" s="490" t="s">
        <v>451</v>
      </c>
      <c r="B28" s="522">
        <v>0.93700000000000006</v>
      </c>
      <c r="C28" s="522">
        <v>1.0386148303785063</v>
      </c>
      <c r="D28" s="522">
        <v>0.93435199999999996</v>
      </c>
      <c r="E28" s="522">
        <v>0.90369999999999995</v>
      </c>
      <c r="F28" s="528">
        <v>0.97895521594867441</v>
      </c>
      <c r="J28" s="39"/>
    </row>
    <row r="29" spans="1:12" ht="12" customHeight="1">
      <c r="A29" s="487" t="s">
        <v>381</v>
      </c>
      <c r="B29" s="522"/>
      <c r="C29" s="522"/>
      <c r="D29" s="522"/>
      <c r="E29" s="522"/>
      <c r="F29" s="523"/>
    </row>
    <row r="30" spans="1:12" ht="12" customHeight="1">
      <c r="A30" s="490" t="s">
        <v>452</v>
      </c>
      <c r="B30" s="522">
        <v>1.15E-2</v>
      </c>
      <c r="C30" s="522">
        <v>9.4000000000000004E-3</v>
      </c>
      <c r="D30" s="522">
        <v>1.2999999999999999E-2</v>
      </c>
      <c r="E30" s="522">
        <v>1.3100000000000001E-2</v>
      </c>
      <c r="F30" s="523"/>
    </row>
    <row r="31" spans="1:12" ht="11.25" customHeight="1">
      <c r="A31" s="487" t="s">
        <v>382</v>
      </c>
      <c r="B31" s="522"/>
      <c r="C31" s="522"/>
      <c r="D31" s="522"/>
      <c r="E31" s="522"/>
      <c r="F31" s="523"/>
    </row>
    <row r="32" spans="1:12" ht="12" customHeight="1">
      <c r="A32" s="491" t="s">
        <v>388</v>
      </c>
      <c r="B32" s="522">
        <v>1.875</v>
      </c>
      <c r="C32" s="522">
        <v>1.9419999999999999</v>
      </c>
      <c r="D32" s="522">
        <v>1.397</v>
      </c>
      <c r="E32" s="522">
        <v>1.427</v>
      </c>
      <c r="F32" s="528">
        <v>1.4790000000000001</v>
      </c>
    </row>
    <row r="33" spans="1:20" ht="12" customHeight="1">
      <c r="A33" s="490" t="s">
        <v>177</v>
      </c>
      <c r="B33" s="522">
        <v>1</v>
      </c>
      <c r="C33" s="522">
        <v>1</v>
      </c>
      <c r="D33" s="522">
        <v>1</v>
      </c>
      <c r="E33" s="522">
        <v>1</v>
      </c>
      <c r="F33" s="528">
        <v>1</v>
      </c>
    </row>
    <row r="34" spans="1:20" ht="12" customHeight="1">
      <c r="A34" s="490" t="s">
        <v>383</v>
      </c>
      <c r="B34" s="522">
        <v>4.6950000000000003</v>
      </c>
      <c r="C34" s="522">
        <v>4.4989999999999997</v>
      </c>
      <c r="D34" s="522">
        <v>2.3149999999999999</v>
      </c>
      <c r="E34" s="522">
        <v>2.5329999999999999</v>
      </c>
      <c r="F34" s="528" t="s">
        <v>54</v>
      </c>
    </row>
    <row r="35" spans="1:20" ht="12" customHeight="1">
      <c r="A35" s="490" t="s">
        <v>389</v>
      </c>
      <c r="B35" s="522">
        <v>1.544</v>
      </c>
      <c r="C35" s="522">
        <v>1.6020000000000001</v>
      </c>
      <c r="D35" s="522">
        <v>1.44</v>
      </c>
      <c r="E35" s="522">
        <v>1.6339999999999999</v>
      </c>
      <c r="F35" s="528">
        <v>1.526</v>
      </c>
    </row>
    <row r="36" spans="1:20" ht="12" customHeight="1">
      <c r="A36" s="490" t="s">
        <v>176</v>
      </c>
      <c r="B36" s="522">
        <v>1</v>
      </c>
      <c r="C36" s="522">
        <v>1</v>
      </c>
      <c r="D36" s="522">
        <v>1</v>
      </c>
      <c r="E36" s="522">
        <v>1</v>
      </c>
      <c r="F36" s="528">
        <v>1</v>
      </c>
      <c r="J36" s="21"/>
    </row>
    <row r="37" spans="1:20" ht="12" customHeight="1">
      <c r="A37" s="490" t="s">
        <v>384</v>
      </c>
      <c r="B37" s="522">
        <v>8.0500000000000002E-2</v>
      </c>
      <c r="C37" s="522">
        <v>0.1011</v>
      </c>
      <c r="D37" s="522">
        <v>9.3899999999999997E-2</v>
      </c>
      <c r="E37" s="522" t="s">
        <v>54</v>
      </c>
      <c r="F37" s="528" t="s">
        <v>54</v>
      </c>
      <c r="J37" s="21"/>
    </row>
    <row r="38" spans="1:20" ht="12" customHeight="1">
      <c r="A38" s="487" t="s">
        <v>385</v>
      </c>
      <c r="B38" s="522"/>
      <c r="C38" s="522"/>
      <c r="D38" s="522"/>
      <c r="E38" s="522"/>
      <c r="F38" s="523"/>
      <c r="J38" s="21"/>
    </row>
    <row r="39" spans="1:20" ht="25.5">
      <c r="A39" s="565" t="s">
        <v>465</v>
      </c>
      <c r="B39" s="522">
        <v>2.6200000000000001E-2</v>
      </c>
      <c r="C39" s="522">
        <v>2.01E-2</v>
      </c>
      <c r="D39" s="522">
        <v>1.8800000000000001E-2</v>
      </c>
      <c r="E39" s="522"/>
      <c r="F39" s="528"/>
      <c r="J39" s="21"/>
    </row>
    <row r="40" spans="1:20" ht="12.75">
      <c r="A40" s="566" t="s">
        <v>477</v>
      </c>
      <c r="B40" s="526">
        <v>0.13100000000000001</v>
      </c>
      <c r="C40" s="526">
        <v>0.1832</v>
      </c>
      <c r="D40" s="526"/>
      <c r="E40" s="526"/>
      <c r="F40" s="527"/>
      <c r="I40" s="42"/>
      <c r="J40" s="42"/>
    </row>
    <row r="41" spans="1:20" s="17" customFormat="1" ht="12" customHeight="1">
      <c r="A41" s="492" t="s">
        <v>386</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5" t="s">
        <v>432</v>
      </c>
      <c r="B5" s="19"/>
      <c r="C5" s="19"/>
      <c r="D5" s="20"/>
      <c r="E5" s="20"/>
      <c r="F5" s="20"/>
      <c r="G5" s="20"/>
      <c r="H5" s="20"/>
      <c r="J5" s="101" t="s">
        <v>124</v>
      </c>
      <c r="K5" s="20"/>
    </row>
    <row r="6" spans="1:12" ht="16.5" customHeight="1">
      <c r="A6" s="37"/>
      <c r="B6" s="17"/>
      <c r="C6" s="17"/>
      <c r="I6" s="17"/>
      <c r="J6" s="18"/>
      <c r="K6" s="39"/>
    </row>
    <row r="7" spans="1:12" s="28" customFormat="1" ht="12.95" customHeight="1">
      <c r="A7" s="303" t="s">
        <v>403</v>
      </c>
      <c r="B7" s="486">
        <v>45657</v>
      </c>
      <c r="C7" s="486">
        <v>45565</v>
      </c>
      <c r="D7" s="486">
        <v>45473</v>
      </c>
      <c r="E7" s="486">
        <v>45382</v>
      </c>
      <c r="F7" s="486">
        <v>45291</v>
      </c>
      <c r="G7" s="486">
        <v>45199</v>
      </c>
      <c r="H7" s="486">
        <v>45107</v>
      </c>
      <c r="I7" s="486">
        <v>45016</v>
      </c>
      <c r="J7" s="305">
        <v>44926</v>
      </c>
      <c r="K7" s="39"/>
    </row>
    <row r="8" spans="1:12" ht="12.95" customHeight="1">
      <c r="A8" s="542" t="s">
        <v>433</v>
      </c>
      <c r="B8" s="543">
        <v>684411</v>
      </c>
      <c r="C8" s="543">
        <v>634254</v>
      </c>
      <c r="D8" s="543">
        <v>609697</v>
      </c>
      <c r="E8" s="543">
        <v>594436.13021638198</v>
      </c>
      <c r="F8" s="543">
        <v>557560.85482522892</v>
      </c>
      <c r="G8" s="543">
        <v>585490.12567202968</v>
      </c>
      <c r="H8" s="543">
        <v>502385.96512521675</v>
      </c>
      <c r="I8" s="543">
        <v>495624.81951424084</v>
      </c>
      <c r="J8" s="544">
        <v>473930.54510054301</v>
      </c>
      <c r="K8" s="39"/>
      <c r="L8" s="18"/>
    </row>
    <row r="9" spans="1:12" ht="12.95" customHeight="1">
      <c r="A9" s="545" t="s">
        <v>434</v>
      </c>
      <c r="B9" s="495">
        <v>4147704</v>
      </c>
      <c r="C9" s="495">
        <v>4028129</v>
      </c>
      <c r="D9" s="495">
        <v>3711189</v>
      </c>
      <c r="E9" s="495">
        <v>3574849.0344254994</v>
      </c>
      <c r="F9" s="495">
        <v>3532903.5908270008</v>
      </c>
      <c r="G9" s="495">
        <v>3285161.2032613968</v>
      </c>
      <c r="H9" s="495">
        <v>3083287.5398888853</v>
      </c>
      <c r="I9" s="495">
        <v>2787375.5492353742</v>
      </c>
      <c r="J9" s="536">
        <v>2798964.414624372</v>
      </c>
      <c r="K9" s="39"/>
      <c r="L9" s="18"/>
    </row>
    <row r="10" spans="1:12" ht="12.95" customHeight="1">
      <c r="A10" s="546" t="s">
        <v>435</v>
      </c>
      <c r="B10" s="495">
        <v>1770189</v>
      </c>
      <c r="C10" s="495">
        <v>1703650</v>
      </c>
      <c r="D10" s="495">
        <v>1638935</v>
      </c>
      <c r="E10" s="495">
        <v>1589583.5675084996</v>
      </c>
      <c r="F10" s="495">
        <v>1552929.2842570005</v>
      </c>
      <c r="G10" s="495">
        <v>1236897.0066543948</v>
      </c>
      <c r="H10" s="495">
        <v>1284432.5026348864</v>
      </c>
      <c r="I10" s="495">
        <v>1340223.6737003739</v>
      </c>
      <c r="J10" s="536">
        <v>1382935.6080743729</v>
      </c>
      <c r="K10" s="39"/>
      <c r="L10" s="18"/>
    </row>
    <row r="11" spans="1:12" ht="12.95" customHeight="1">
      <c r="A11" s="546" t="s">
        <v>436</v>
      </c>
      <c r="B11" s="495">
        <v>1631927</v>
      </c>
      <c r="C11" s="495">
        <v>1574398</v>
      </c>
      <c r="D11" s="495">
        <v>1370751</v>
      </c>
      <c r="E11" s="495">
        <v>1308818.7325469998</v>
      </c>
      <c r="F11" s="495">
        <v>1290657.8670900001</v>
      </c>
      <c r="G11" s="495">
        <v>1473216.0916470014</v>
      </c>
      <c r="H11" s="495">
        <v>1262484.8268989988</v>
      </c>
      <c r="I11" s="495">
        <v>887906.61810000055</v>
      </c>
      <c r="J11" s="536">
        <v>853642.99334999931</v>
      </c>
      <c r="K11" s="39"/>
      <c r="L11" s="29"/>
    </row>
    <row r="12" spans="1:12" ht="12.95" customHeight="1">
      <c r="A12" s="546" t="s">
        <v>399</v>
      </c>
      <c r="B12" s="495">
        <v>5537</v>
      </c>
      <c r="C12" s="495">
        <v>2757</v>
      </c>
      <c r="D12" s="495">
        <v>7864</v>
      </c>
      <c r="E12" s="495">
        <v>8724.018825000001</v>
      </c>
      <c r="F12" s="495">
        <v>5413.3178199999993</v>
      </c>
      <c r="G12" s="495">
        <v>11231.371769999998</v>
      </c>
      <c r="H12" s="495">
        <v>3759.2869500000006</v>
      </c>
      <c r="I12" s="495">
        <v>43929.911280000008</v>
      </c>
      <c r="J12" s="536">
        <v>61278.424780000023</v>
      </c>
      <c r="K12" s="39"/>
      <c r="L12" s="29"/>
    </row>
    <row r="13" spans="1:12" ht="12.95" customHeight="1">
      <c r="A13" s="546" t="s">
        <v>400</v>
      </c>
      <c r="B13" s="495">
        <v>740051</v>
      </c>
      <c r="C13" s="495">
        <v>747324</v>
      </c>
      <c r="D13" s="495">
        <v>693639</v>
      </c>
      <c r="E13" s="495">
        <v>667722.71554500004</v>
      </c>
      <c r="F13" s="495">
        <v>683903.12166000006</v>
      </c>
      <c r="G13" s="495">
        <v>563816.73319000076</v>
      </c>
      <c r="H13" s="495">
        <v>532610.92340500001</v>
      </c>
      <c r="I13" s="495">
        <v>515315.34615500004</v>
      </c>
      <c r="J13" s="536">
        <v>501107.38841999957</v>
      </c>
      <c r="K13" s="39"/>
      <c r="L13" s="29"/>
    </row>
    <row r="14" spans="1:12" ht="12.95" customHeight="1">
      <c r="A14" s="545" t="s">
        <v>393</v>
      </c>
      <c r="B14" s="495">
        <v>918149</v>
      </c>
      <c r="C14" s="495">
        <v>540393</v>
      </c>
      <c r="D14" s="495">
        <v>605980</v>
      </c>
      <c r="E14" s="495">
        <v>568150.00000000047</v>
      </c>
      <c r="F14" s="495">
        <v>568150.00000000093</v>
      </c>
      <c r="G14" s="495">
        <v>467850</v>
      </c>
      <c r="H14" s="495">
        <v>467850.00000000186</v>
      </c>
      <c r="I14" s="495">
        <v>450000.00000000047</v>
      </c>
      <c r="J14" s="536">
        <v>523679.16699999943</v>
      </c>
      <c r="K14" s="39"/>
      <c r="L14" s="29"/>
    </row>
    <row r="15" spans="1:12" ht="12" customHeight="1">
      <c r="A15" s="497" t="s">
        <v>437</v>
      </c>
      <c r="B15" s="547">
        <v>5750264</v>
      </c>
      <c r="C15" s="537">
        <v>5202776</v>
      </c>
      <c r="D15" s="537">
        <v>4926866</v>
      </c>
      <c r="E15" s="537">
        <v>4737435.1646418814</v>
      </c>
      <c r="F15" s="537">
        <v>4658614.4456522306</v>
      </c>
      <c r="G15" s="537">
        <v>4338501.3289334262</v>
      </c>
      <c r="H15" s="537">
        <v>4053523.5050141038</v>
      </c>
      <c r="I15" s="537">
        <v>3733000.3687496157</v>
      </c>
      <c r="J15" s="535">
        <v>3796574.1267249146</v>
      </c>
      <c r="K15" s="39"/>
      <c r="L15" s="40"/>
    </row>
    <row r="16" spans="1:12" ht="12" customHeight="1">
      <c r="A16" s="545" t="s">
        <v>390</v>
      </c>
      <c r="B16" s="495">
        <v>0</v>
      </c>
      <c r="C16" s="495">
        <v>0</v>
      </c>
      <c r="D16" s="495">
        <v>0</v>
      </c>
      <c r="E16" s="495">
        <v>0</v>
      </c>
      <c r="F16" s="495">
        <v>0</v>
      </c>
      <c r="G16" s="495">
        <v>0</v>
      </c>
      <c r="H16" s="495">
        <v>0</v>
      </c>
      <c r="I16" s="495">
        <v>0</v>
      </c>
      <c r="J16" s="536">
        <v>0</v>
      </c>
      <c r="K16" s="39"/>
    </row>
    <row r="17" spans="1:12" ht="12" customHeight="1">
      <c r="A17" s="548" t="s">
        <v>391</v>
      </c>
      <c r="B17" s="495">
        <v>0</v>
      </c>
      <c r="C17" s="495">
        <v>0</v>
      </c>
      <c r="D17" s="495">
        <v>0</v>
      </c>
      <c r="E17" s="495">
        <v>0</v>
      </c>
      <c r="F17" s="495">
        <v>0</v>
      </c>
      <c r="G17" s="495">
        <v>0</v>
      </c>
      <c r="H17" s="495">
        <v>0</v>
      </c>
      <c r="I17" s="495">
        <v>0</v>
      </c>
      <c r="J17" s="536">
        <v>0</v>
      </c>
      <c r="K17" s="39"/>
    </row>
    <row r="18" spans="1:12" ht="12" customHeight="1">
      <c r="A18" s="548" t="s">
        <v>392</v>
      </c>
      <c r="B18" s="495">
        <v>0</v>
      </c>
      <c r="C18" s="495">
        <v>0</v>
      </c>
      <c r="D18" s="495">
        <v>0</v>
      </c>
      <c r="E18" s="495">
        <v>0</v>
      </c>
      <c r="F18" s="495">
        <v>0</v>
      </c>
      <c r="G18" s="495">
        <v>0</v>
      </c>
      <c r="H18" s="495">
        <v>0</v>
      </c>
      <c r="I18" s="495">
        <v>0</v>
      </c>
      <c r="J18" s="536">
        <v>0</v>
      </c>
      <c r="K18" s="39"/>
    </row>
    <row r="19" spans="1:12" s="35" customFormat="1" ht="12" customHeight="1">
      <c r="A19" s="548" t="s">
        <v>393</v>
      </c>
      <c r="B19" s="495">
        <v>0</v>
      </c>
      <c r="C19" s="495">
        <v>0</v>
      </c>
      <c r="D19" s="495">
        <v>0</v>
      </c>
      <c r="E19" s="495">
        <v>0</v>
      </c>
      <c r="F19" s="495">
        <v>0</v>
      </c>
      <c r="G19" s="495">
        <v>0</v>
      </c>
      <c r="H19" s="495">
        <v>0</v>
      </c>
      <c r="I19" s="495">
        <v>0</v>
      </c>
      <c r="J19" s="536">
        <v>0</v>
      </c>
      <c r="K19" s="39"/>
    </row>
    <row r="20" spans="1:12" ht="12.95" customHeight="1">
      <c r="A20" s="545" t="s">
        <v>394</v>
      </c>
      <c r="B20" s="495">
        <v>0</v>
      </c>
      <c r="C20" s="495">
        <v>0</v>
      </c>
      <c r="D20" s="495">
        <v>0</v>
      </c>
      <c r="E20" s="495">
        <v>0</v>
      </c>
      <c r="F20" s="495">
        <v>0</v>
      </c>
      <c r="G20" s="495">
        <v>0</v>
      </c>
      <c r="H20" s="495">
        <v>0</v>
      </c>
      <c r="I20" s="495">
        <v>0</v>
      </c>
      <c r="J20" s="536">
        <v>0</v>
      </c>
      <c r="K20" s="39"/>
      <c r="L20" s="18"/>
    </row>
    <row r="21" spans="1:12" ht="12.95" customHeight="1">
      <c r="A21" s="545" t="s">
        <v>438</v>
      </c>
      <c r="B21" s="495">
        <v>3583144</v>
      </c>
      <c r="C21" s="495">
        <v>3035958</v>
      </c>
      <c r="D21" s="495">
        <v>2878352</v>
      </c>
      <c r="E21" s="495">
        <v>2823700.7153547527</v>
      </c>
      <c r="F21" s="495">
        <v>2749440.941546001</v>
      </c>
      <c r="G21" s="495">
        <v>2621835.9119034866</v>
      </c>
      <c r="H21" s="495">
        <v>2582387.3350679716</v>
      </c>
      <c r="I21" s="495">
        <v>2462446.5125125931</v>
      </c>
      <c r="J21" s="536">
        <v>2488771.0295264716</v>
      </c>
      <c r="K21" s="39"/>
    </row>
    <row r="22" spans="1:12" ht="12.95" customHeight="1">
      <c r="A22" s="545" t="s">
        <v>393</v>
      </c>
      <c r="B22" s="495">
        <v>140509</v>
      </c>
      <c r="C22" s="495">
        <v>105508</v>
      </c>
      <c r="D22" s="495">
        <v>124023</v>
      </c>
      <c r="E22" s="495">
        <v>125129.28866853938</v>
      </c>
      <c r="F22" s="495">
        <v>158589.15285598719</v>
      </c>
      <c r="G22" s="495">
        <v>142701.06195604466</v>
      </c>
      <c r="H22" s="495">
        <v>155433.18672949402</v>
      </c>
      <c r="I22" s="495">
        <v>184917.8735270605</v>
      </c>
      <c r="J22" s="536">
        <v>147889.39475001479</v>
      </c>
      <c r="K22" s="39"/>
    </row>
    <row r="23" spans="1:12" ht="12.95" customHeight="1">
      <c r="A23" s="549" t="s">
        <v>439</v>
      </c>
      <c r="B23" s="547">
        <v>3723653</v>
      </c>
      <c r="C23" s="547">
        <v>3141466</v>
      </c>
      <c r="D23" s="547">
        <v>3002375</v>
      </c>
      <c r="E23" s="547">
        <v>2948830.0040232921</v>
      </c>
      <c r="F23" s="547">
        <v>2908030.0944019882</v>
      </c>
      <c r="G23" s="547">
        <v>2764536.9738595313</v>
      </c>
      <c r="H23" s="547">
        <v>2737820.5217974656</v>
      </c>
      <c r="I23" s="547">
        <v>2647364.3860396538</v>
      </c>
      <c r="J23" s="535">
        <v>2636660.4242764865</v>
      </c>
      <c r="K23" s="39"/>
      <c r="L23" s="41"/>
    </row>
    <row r="24" spans="1:12" ht="12.95" customHeight="1">
      <c r="A24" s="550" t="s">
        <v>442</v>
      </c>
      <c r="B24" s="517">
        <v>1.5442534521879456</v>
      </c>
      <c r="C24" s="517">
        <v>1.6561618047115583</v>
      </c>
      <c r="D24" s="517">
        <v>1.6409895499396312</v>
      </c>
      <c r="E24" s="517">
        <v>1.6065473961463603</v>
      </c>
      <c r="F24" s="517">
        <v>1.6019828868415598</v>
      </c>
      <c r="G24" s="517">
        <v>1.5693410397316934</v>
      </c>
      <c r="H24" s="517">
        <v>1.4805658269932309</v>
      </c>
      <c r="I24" s="517">
        <v>1.410081811342196</v>
      </c>
      <c r="J24" s="518">
        <v>1.4399177428267862</v>
      </c>
      <c r="K24" s="39"/>
    </row>
    <row r="25" spans="1:12" ht="12" customHeight="1">
      <c r="A25" s="515" t="s">
        <v>443</v>
      </c>
      <c r="D25" s="18"/>
      <c r="E25" s="18"/>
      <c r="F25" s="18"/>
      <c r="G25" s="18"/>
      <c r="H25" s="18"/>
      <c r="I25" s="18"/>
      <c r="J25" s="18"/>
      <c r="K25" s="39"/>
      <c r="L25" s="41"/>
    </row>
    <row r="26" spans="1:12" ht="12" customHeight="1">
      <c r="A26" s="37"/>
      <c r="B26" s="17"/>
      <c r="C26" s="17"/>
      <c r="I26" s="17"/>
      <c r="J26" s="17"/>
      <c r="K26" s="39"/>
    </row>
    <row r="27" spans="1:12" ht="18.75">
      <c r="A27" s="485" t="s">
        <v>440</v>
      </c>
      <c r="B27" s="20"/>
      <c r="C27" s="20"/>
      <c r="D27" s="20"/>
      <c r="E27" s="20"/>
      <c r="F27" s="20"/>
      <c r="G27" s="20"/>
      <c r="H27" s="20"/>
      <c r="I27" s="20"/>
      <c r="J27" s="20"/>
    </row>
    <row r="28" spans="1:12" ht="12" customHeight="1">
      <c r="B28" s="17"/>
      <c r="C28" s="17"/>
    </row>
    <row r="29" spans="1:12" ht="12" customHeight="1">
      <c r="A29" s="303" t="s">
        <v>403</v>
      </c>
      <c r="B29" s="330">
        <v>45657</v>
      </c>
      <c r="C29" s="330">
        <v>45291</v>
      </c>
      <c r="D29" s="330">
        <v>44926</v>
      </c>
      <c r="E29" s="330">
        <v>44561</v>
      </c>
      <c r="F29" s="331">
        <v>44196</v>
      </c>
    </row>
    <row r="30" spans="1:12" ht="12" customHeight="1">
      <c r="A30" s="542" t="s">
        <v>433</v>
      </c>
      <c r="B30" s="543">
        <v>684411</v>
      </c>
      <c r="C30" s="543">
        <v>557560.85482522892</v>
      </c>
      <c r="D30" s="543">
        <v>473930.54510054301</v>
      </c>
      <c r="E30" s="543">
        <v>366983.83158053778</v>
      </c>
      <c r="F30" s="544">
        <v>293558.35211139993</v>
      </c>
    </row>
    <row r="31" spans="1:12" ht="12" customHeight="1">
      <c r="A31" s="545" t="s">
        <v>434</v>
      </c>
      <c r="B31" s="495">
        <v>4147704</v>
      </c>
      <c r="C31" s="495">
        <v>3532903.5908270008</v>
      </c>
      <c r="D31" s="495">
        <v>2798964.414624372</v>
      </c>
      <c r="E31" s="495">
        <v>2784841.1721523749</v>
      </c>
      <c r="F31" s="536">
        <v>2221519.7887924844</v>
      </c>
      <c r="J31" s="39"/>
    </row>
    <row r="32" spans="1:12" ht="12" customHeight="1">
      <c r="A32" s="546" t="s">
        <v>435</v>
      </c>
      <c r="B32" s="495">
        <v>1770189</v>
      </c>
      <c r="C32" s="495">
        <v>1552929.2842570005</v>
      </c>
      <c r="D32" s="495">
        <v>1382935.6080743729</v>
      </c>
      <c r="E32" s="495">
        <v>1174787.5155963737</v>
      </c>
      <c r="F32" s="536">
        <v>900496.55852848396</v>
      </c>
    </row>
    <row r="33" spans="1:10" ht="12" customHeight="1">
      <c r="A33" s="546" t="s">
        <v>436</v>
      </c>
      <c r="B33" s="495">
        <v>1631927</v>
      </c>
      <c r="C33" s="495">
        <v>1290657.8670900001</v>
      </c>
      <c r="D33" s="495">
        <v>853642.99334999931</v>
      </c>
      <c r="E33" s="495">
        <v>811552.42505100113</v>
      </c>
      <c r="F33" s="536">
        <v>797342.09748900053</v>
      </c>
    </row>
    <row r="34" spans="1:10" ht="11.25" customHeight="1">
      <c r="A34" s="546" t="s">
        <v>399</v>
      </c>
      <c r="B34" s="495">
        <v>5537</v>
      </c>
      <c r="C34" s="495">
        <v>5413.3178199999993</v>
      </c>
      <c r="D34" s="495">
        <v>61278.424780000023</v>
      </c>
      <c r="E34" s="495">
        <v>210069.84808999993</v>
      </c>
      <c r="F34" s="536">
        <v>0</v>
      </c>
    </row>
    <row r="35" spans="1:10" ht="12" customHeight="1">
      <c r="A35" s="546" t="s">
        <v>400</v>
      </c>
      <c r="B35" s="495">
        <v>740051</v>
      </c>
      <c r="C35" s="495">
        <v>683903.12166000006</v>
      </c>
      <c r="D35" s="495">
        <v>501107.38841999957</v>
      </c>
      <c r="E35" s="495">
        <v>588431.38341500005</v>
      </c>
      <c r="F35" s="536">
        <v>523681.13277499977</v>
      </c>
    </row>
    <row r="36" spans="1:10" ht="12" customHeight="1">
      <c r="A36" s="545" t="s">
        <v>393</v>
      </c>
      <c r="B36" s="495">
        <v>918149</v>
      </c>
      <c r="C36" s="495">
        <v>568150.00000000093</v>
      </c>
      <c r="D36" s="495">
        <v>523679.16699999943</v>
      </c>
      <c r="E36" s="495">
        <v>550000.00000000047</v>
      </c>
      <c r="F36" s="536">
        <v>465500.18833266618</v>
      </c>
    </row>
    <row r="37" spans="1:10" ht="12" customHeight="1">
      <c r="A37" s="497" t="s">
        <v>437</v>
      </c>
      <c r="B37" s="547">
        <v>5750264</v>
      </c>
      <c r="C37" s="547">
        <v>4658614.4456522306</v>
      </c>
      <c r="D37" s="547">
        <v>3796574.1267249146</v>
      </c>
      <c r="E37" s="547">
        <v>3701825.0037329132</v>
      </c>
      <c r="F37" s="535">
        <v>2980578.3292365507</v>
      </c>
    </row>
    <row r="38" spans="1:10" ht="12" customHeight="1">
      <c r="A38" s="545" t="s">
        <v>390</v>
      </c>
      <c r="B38" s="495">
        <v>0</v>
      </c>
      <c r="C38" s="495">
        <v>0</v>
      </c>
      <c r="D38" s="495">
        <v>0</v>
      </c>
      <c r="E38" s="495">
        <v>0</v>
      </c>
      <c r="F38" s="536">
        <v>87911.953663074615</v>
      </c>
    </row>
    <row r="39" spans="1:10" ht="12" customHeight="1">
      <c r="A39" s="548" t="s">
        <v>391</v>
      </c>
      <c r="B39" s="495">
        <v>0</v>
      </c>
      <c r="C39" s="495">
        <v>0</v>
      </c>
      <c r="D39" s="495">
        <v>0</v>
      </c>
      <c r="E39" s="495">
        <v>0</v>
      </c>
      <c r="F39" s="536">
        <v>0</v>
      </c>
      <c r="J39" s="21"/>
    </row>
    <row r="40" spans="1:10" ht="12" customHeight="1">
      <c r="A40" s="548" t="s">
        <v>392</v>
      </c>
      <c r="B40" s="495">
        <v>0</v>
      </c>
      <c r="C40" s="495">
        <v>0</v>
      </c>
      <c r="D40" s="495">
        <v>0</v>
      </c>
      <c r="E40" s="495">
        <v>0</v>
      </c>
      <c r="F40" s="536">
        <v>87911.953663074615</v>
      </c>
      <c r="J40" s="21"/>
    </row>
    <row r="41" spans="1:10" ht="12" customHeight="1">
      <c r="A41" s="548" t="s">
        <v>393</v>
      </c>
      <c r="B41" s="495">
        <v>0</v>
      </c>
      <c r="C41" s="495">
        <v>0</v>
      </c>
      <c r="D41" s="495">
        <v>0</v>
      </c>
      <c r="E41" s="495">
        <v>0</v>
      </c>
      <c r="F41" s="536">
        <v>0</v>
      </c>
      <c r="J41" s="21"/>
    </row>
    <row r="42" spans="1:10" ht="12" customHeight="1">
      <c r="A42" s="545" t="s">
        <v>394</v>
      </c>
      <c r="B42" s="495">
        <v>0</v>
      </c>
      <c r="C42" s="495">
        <v>0</v>
      </c>
      <c r="D42" s="495">
        <v>0</v>
      </c>
      <c r="E42" s="495">
        <v>0</v>
      </c>
      <c r="F42" s="536">
        <v>0</v>
      </c>
      <c r="I42" s="42"/>
      <c r="J42" s="42"/>
    </row>
    <row r="43" spans="1:10" ht="12" customHeight="1">
      <c r="A43" s="545" t="s">
        <v>438</v>
      </c>
      <c r="B43" s="495">
        <v>3583144</v>
      </c>
      <c r="C43" s="495">
        <v>2749440.941546001</v>
      </c>
      <c r="D43" s="495">
        <v>2488771.0295264716</v>
      </c>
      <c r="E43" s="495">
        <v>2138853.9000569303</v>
      </c>
      <c r="F43" s="536">
        <v>1788942.2367420476</v>
      </c>
    </row>
    <row r="44" spans="1:10" ht="12" customHeight="1">
      <c r="A44" s="545" t="s">
        <v>393</v>
      </c>
      <c r="B44" s="495">
        <v>140509</v>
      </c>
      <c r="C44" s="495">
        <v>158589.15285598719</v>
      </c>
      <c r="D44" s="495">
        <v>147889.39475001479</v>
      </c>
      <c r="E44" s="495">
        <v>126585.92772838147</v>
      </c>
      <c r="F44" s="536">
        <v>75801.849249909632</v>
      </c>
    </row>
    <row r="45" spans="1:10" ht="12" customHeight="1">
      <c r="A45" s="549" t="s">
        <v>439</v>
      </c>
      <c r="B45" s="547">
        <v>3723653</v>
      </c>
      <c r="C45" s="547">
        <v>2908030.0944019882</v>
      </c>
      <c r="D45" s="547">
        <v>2636660.4242764865</v>
      </c>
      <c r="E45" s="547">
        <v>2265439.8277853117</v>
      </c>
      <c r="F45" s="535">
        <v>1952656.0396550319</v>
      </c>
    </row>
    <row r="46" spans="1:10" ht="12" customHeight="1">
      <c r="A46" s="550" t="s">
        <v>442</v>
      </c>
      <c r="B46" s="551">
        <v>1.5442534521879456</v>
      </c>
      <c r="C46" s="551">
        <v>1.6019828868415598</v>
      </c>
      <c r="D46" s="551">
        <v>1.4399177428267862</v>
      </c>
      <c r="E46" s="551">
        <v>1.6340425193953652</v>
      </c>
      <c r="F46" s="552">
        <v>1.526422610386168</v>
      </c>
    </row>
    <row r="47" spans="1:10" ht="12" customHeight="1">
      <c r="A47" s="515" t="s">
        <v>443</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640625" style="18" customWidth="1"/>
    <col min="2" max="3" width="13.33203125" style="18" customWidth="1"/>
    <col min="4" max="8" width="13.33203125" style="17" customWidth="1"/>
    <col min="9" max="9" width="13.33203125" style="21" customWidth="1"/>
    <col min="10" max="10" width="13.33203125" style="37" customWidth="1"/>
    <col min="11" max="11" width="7.33203125" style="17" customWidth="1"/>
    <col min="12" max="12" width="9.16406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19"/>
      <c r="E6" s="19"/>
      <c r="F6" s="19"/>
      <c r="G6" s="19"/>
      <c r="H6" s="19"/>
      <c r="I6" s="19"/>
      <c r="J6" s="19"/>
      <c r="L6" s="24"/>
    </row>
    <row r="7" spans="1:12" s="28" customFormat="1" ht="12" customHeight="1">
      <c r="A7" s="183" t="s">
        <v>2</v>
      </c>
      <c r="B7" s="184" t="s">
        <v>514</v>
      </c>
      <c r="C7" s="184" t="s">
        <v>515</v>
      </c>
      <c r="D7" s="184" t="s">
        <v>516</v>
      </c>
      <c r="E7" s="184" t="s">
        <v>517</v>
      </c>
      <c r="F7" s="184" t="s">
        <v>518</v>
      </c>
      <c r="G7" s="184" t="s">
        <v>519</v>
      </c>
      <c r="H7" s="184" t="s">
        <v>520</v>
      </c>
      <c r="I7" s="184" t="s">
        <v>355</v>
      </c>
      <c r="J7" s="193" t="s">
        <v>241</v>
      </c>
    </row>
    <row r="8" spans="1:12" s="30" customFormat="1" ht="12" hidden="1" customHeight="1" outlineLevel="1">
      <c r="A8" s="172" t="s">
        <v>3</v>
      </c>
      <c r="B8" s="29">
        <v>96858.769800000009</v>
      </c>
      <c r="C8" s="29">
        <v>98233.043620000011</v>
      </c>
      <c r="D8" s="29">
        <v>96803.972989999995</v>
      </c>
      <c r="E8" s="29">
        <v>95010.672090000007</v>
      </c>
      <c r="F8" s="29">
        <v>89573.282990000007</v>
      </c>
      <c r="G8" s="29">
        <v>82548.026140000016</v>
      </c>
      <c r="H8" s="29">
        <v>71737.530340000012</v>
      </c>
      <c r="I8" s="29">
        <v>61648.394840000015</v>
      </c>
      <c r="J8" s="173">
        <v>49871.815010000006</v>
      </c>
    </row>
    <row r="9" spans="1:12" s="30" customFormat="1" ht="12" hidden="1" customHeight="1" outlineLevel="1">
      <c r="A9" s="172" t="s">
        <v>4</v>
      </c>
      <c r="B9" s="29">
        <v>-40107.52825000001</v>
      </c>
      <c r="C9" s="29">
        <v>-38243.394129999993</v>
      </c>
      <c r="D9" s="29">
        <v>-36743.576910000003</v>
      </c>
      <c r="E9" s="29">
        <v>-34762.151970000006</v>
      </c>
      <c r="F9" s="29">
        <v>-29997.375260000001</v>
      </c>
      <c r="G9" s="29">
        <v>-22648.005340000003</v>
      </c>
      <c r="H9" s="29">
        <v>-15643.394199999999</v>
      </c>
      <c r="I9" s="29">
        <v>-8748.1430300000011</v>
      </c>
      <c r="J9" s="173">
        <v>-5483.4634100000003</v>
      </c>
    </row>
    <row r="10" spans="1:12" s="33" customFormat="1" ht="12" customHeight="1" collapsed="1">
      <c r="A10" s="174" t="s">
        <v>5</v>
      </c>
      <c r="B10" s="32">
        <v>56751.241549999999</v>
      </c>
      <c r="C10" s="32">
        <v>59989.649490000018</v>
      </c>
      <c r="D10" s="32">
        <v>60060.396079999991</v>
      </c>
      <c r="E10" s="32">
        <v>60248.520120000001</v>
      </c>
      <c r="F10" s="32">
        <v>59575.907730000006</v>
      </c>
      <c r="G10" s="32">
        <v>59900.020800000013</v>
      </c>
      <c r="H10" s="32">
        <v>56094.136140000017</v>
      </c>
      <c r="I10" s="32">
        <v>52900.251810000016</v>
      </c>
      <c r="J10" s="175">
        <v>44388.351600000009</v>
      </c>
      <c r="L10" s="24"/>
    </row>
    <row r="11" spans="1:12" s="30" customFormat="1" ht="12" hidden="1" customHeight="1" outlineLevel="1">
      <c r="A11" s="176" t="s">
        <v>6</v>
      </c>
      <c r="B11" s="32">
        <v>15154.458209999999</v>
      </c>
      <c r="C11" s="32">
        <v>14617.421079999998</v>
      </c>
      <c r="D11" s="32">
        <v>13682.720369999999</v>
      </c>
      <c r="E11" s="32">
        <v>13020.737860000001</v>
      </c>
      <c r="F11" s="32">
        <v>12606.393920000002</v>
      </c>
      <c r="G11" s="32">
        <v>11639.040289999999</v>
      </c>
      <c r="H11" s="32">
        <v>11191.43973</v>
      </c>
      <c r="I11" s="32">
        <v>12479.864320000001</v>
      </c>
      <c r="J11" s="175">
        <v>13529.032330000002</v>
      </c>
    </row>
    <row r="12" spans="1:12" s="30" customFormat="1" ht="12" hidden="1" customHeight="1" outlineLevel="1">
      <c r="A12" s="176" t="s">
        <v>7</v>
      </c>
      <c r="B12" s="32">
        <v>-3554.8246100000001</v>
      </c>
      <c r="C12" s="32">
        <v>-5877.0293199999996</v>
      </c>
      <c r="D12" s="32">
        <v>-5450.3905000000004</v>
      </c>
      <c r="E12" s="32">
        <v>-5150.1415900000002</v>
      </c>
      <c r="F12" s="32">
        <v>-4162.8689000000004</v>
      </c>
      <c r="G12" s="32">
        <v>-5923.6914900000002</v>
      </c>
      <c r="H12" s="32">
        <v>-5681.1209399999998</v>
      </c>
      <c r="I12" s="32">
        <v>-4931.8601899999994</v>
      </c>
      <c r="J12" s="175">
        <v>-5269.9150099999997</v>
      </c>
    </row>
    <row r="13" spans="1:12" s="33" customFormat="1" ht="12" customHeight="1" collapsed="1">
      <c r="A13" s="174" t="s">
        <v>8</v>
      </c>
      <c r="B13" s="32">
        <v>11599.633599999999</v>
      </c>
      <c r="C13" s="32">
        <v>8740.3917599999986</v>
      </c>
      <c r="D13" s="32">
        <v>8232.3298699999978</v>
      </c>
      <c r="E13" s="32">
        <v>7870.5962700000009</v>
      </c>
      <c r="F13" s="32">
        <v>8443.5250200000009</v>
      </c>
      <c r="G13" s="32">
        <v>5715.3487999999988</v>
      </c>
      <c r="H13" s="32">
        <v>5510.3187900000003</v>
      </c>
      <c r="I13" s="32">
        <v>7548.0041300000012</v>
      </c>
      <c r="J13" s="175">
        <v>8259.1173200000012</v>
      </c>
      <c r="L13" s="24"/>
    </row>
    <row r="14" spans="1:12" ht="12" customHeight="1">
      <c r="A14" s="177" t="s">
        <v>9</v>
      </c>
      <c r="B14" s="32">
        <v>-267.73912000000036</v>
      </c>
      <c r="C14" s="32">
        <v>648.20183000000009</v>
      </c>
      <c r="D14" s="32">
        <v>-174.16418999999993</v>
      </c>
      <c r="E14" s="32">
        <v>374.71050999999989</v>
      </c>
      <c r="F14" s="32">
        <v>2369.4180500000002</v>
      </c>
      <c r="G14" s="32">
        <v>-458.88779999999667</v>
      </c>
      <c r="H14" s="32">
        <v>-439.04023999999987</v>
      </c>
      <c r="I14" s="32">
        <v>1181.4687899999999</v>
      </c>
      <c r="J14" s="175">
        <v>690.94405999999981</v>
      </c>
      <c r="L14" s="24"/>
    </row>
    <row r="15" spans="1:12" ht="12" customHeight="1">
      <c r="A15" s="177" t="s">
        <v>10</v>
      </c>
      <c r="B15" s="32">
        <v>700.70529000000022</v>
      </c>
      <c r="C15" s="32">
        <v>384.85053000000005</v>
      </c>
      <c r="D15" s="32">
        <v>661.38016999999991</v>
      </c>
      <c r="E15" s="32">
        <v>292.36955</v>
      </c>
      <c r="F15" s="32">
        <v>1162.0532899999998</v>
      </c>
      <c r="G15" s="32">
        <v>329.06248000000005</v>
      </c>
      <c r="H15" s="32">
        <v>214.61101000000002</v>
      </c>
      <c r="I15" s="32">
        <v>30.53900000000003</v>
      </c>
      <c r="J15" s="175">
        <v>97.642869999999988</v>
      </c>
      <c r="L15" s="24"/>
    </row>
    <row r="16" spans="1:12" ht="12.95" customHeight="1">
      <c r="A16" s="186" t="s">
        <v>240</v>
      </c>
      <c r="B16" s="187">
        <v>68783.841319999992</v>
      </c>
      <c r="C16" s="187">
        <v>69763.093610000011</v>
      </c>
      <c r="D16" s="187">
        <v>68779.941930000001</v>
      </c>
      <c r="E16" s="187">
        <v>68786.196450000003</v>
      </c>
      <c r="F16" s="187">
        <v>71550.904090000011</v>
      </c>
      <c r="G16" s="187">
        <v>65485.544280000009</v>
      </c>
      <c r="H16" s="187">
        <v>61380.025700000013</v>
      </c>
      <c r="I16" s="187">
        <v>61660.263730000013</v>
      </c>
      <c r="J16" s="188">
        <v>53436.055850000019</v>
      </c>
      <c r="L16" s="24"/>
    </row>
    <row r="17" spans="1:12" ht="12" customHeight="1">
      <c r="A17" s="177" t="s">
        <v>11</v>
      </c>
      <c r="B17" s="29">
        <v>-14919.281550000002</v>
      </c>
      <c r="C17" s="29">
        <v>-12544.361649999999</v>
      </c>
      <c r="D17" s="29">
        <v>-13866.33491</v>
      </c>
      <c r="E17" s="29">
        <v>-12778.33424</v>
      </c>
      <c r="F17" s="29">
        <v>-12140.282420000001</v>
      </c>
      <c r="G17" s="29">
        <v>-10443.88675</v>
      </c>
      <c r="H17" s="29">
        <v>-10409.522510000003</v>
      </c>
      <c r="I17" s="29">
        <v>-11297.257599999999</v>
      </c>
      <c r="J17" s="173">
        <v>-9803.4381599999979</v>
      </c>
    </row>
    <row r="18" spans="1:12" ht="12" customHeight="1">
      <c r="A18" s="177" t="s">
        <v>12</v>
      </c>
      <c r="B18" s="29">
        <v>-274.81070000000005</v>
      </c>
      <c r="C18" s="29">
        <v>-440.04236000000003</v>
      </c>
      <c r="D18" s="29">
        <v>-428.42507999999998</v>
      </c>
      <c r="E18" s="29">
        <v>-456.58716999999996</v>
      </c>
      <c r="F18" s="29">
        <v>-305.09250999999995</v>
      </c>
      <c r="G18" s="29">
        <v>-422.83449999999999</v>
      </c>
      <c r="H18" s="29">
        <v>-460.53460999999999</v>
      </c>
      <c r="I18" s="29">
        <v>-530.19542000000001</v>
      </c>
      <c r="J18" s="173">
        <v>-537.07663000000002</v>
      </c>
    </row>
    <row r="19" spans="1:12" ht="12" customHeight="1">
      <c r="A19" s="177" t="s">
        <v>13</v>
      </c>
      <c r="B19" s="29">
        <v>-2387.1448</v>
      </c>
      <c r="C19" s="29">
        <v>-2222.9498599999997</v>
      </c>
      <c r="D19" s="29">
        <v>-1883.8960099999993</v>
      </c>
      <c r="E19" s="29">
        <v>-1589.0326599999996</v>
      </c>
      <c r="F19" s="29">
        <v>-2008.14211</v>
      </c>
      <c r="G19" s="29">
        <v>-1550.4594100000002</v>
      </c>
      <c r="H19" s="29">
        <v>-1541.2847300000001</v>
      </c>
      <c r="I19" s="29">
        <v>-1359.4595400000001</v>
      </c>
      <c r="J19" s="173">
        <v>-1261.1449000000002</v>
      </c>
    </row>
    <row r="20" spans="1:12" ht="12" customHeight="1">
      <c r="A20" s="177" t="s">
        <v>14</v>
      </c>
      <c r="B20" s="29">
        <v>-1592.3768600000001</v>
      </c>
      <c r="C20" s="29">
        <v>-1131.7124100000001</v>
      </c>
      <c r="D20" s="29">
        <v>-647.71493000000009</v>
      </c>
      <c r="E20" s="29">
        <v>-483.01393000000002</v>
      </c>
      <c r="F20" s="29">
        <v>-859.25645999999995</v>
      </c>
      <c r="G20" s="29">
        <v>-600.63765999999998</v>
      </c>
      <c r="H20" s="29">
        <v>-754.01261</v>
      </c>
      <c r="I20" s="29">
        <v>-609.46302000000003</v>
      </c>
      <c r="J20" s="173">
        <v>-912.10165000000006</v>
      </c>
    </row>
    <row r="21" spans="1:12" ht="12" customHeight="1">
      <c r="A21" s="177" t="s">
        <v>15</v>
      </c>
      <c r="B21" s="29">
        <v>-7339.4628499999999</v>
      </c>
      <c r="C21" s="29">
        <v>-6493.0813700000017</v>
      </c>
      <c r="D21" s="29">
        <v>-6398.6680199999992</v>
      </c>
      <c r="E21" s="29">
        <v>-7496.6183300000002</v>
      </c>
      <c r="F21" s="29">
        <v>-7557.5651699999999</v>
      </c>
      <c r="G21" s="29">
        <v>-7477.8620099999989</v>
      </c>
      <c r="H21" s="29">
        <v>-7917.7169500000018</v>
      </c>
      <c r="I21" s="29">
        <v>-6989.9965999999977</v>
      </c>
      <c r="J21" s="173">
        <v>-5584.8154600000007</v>
      </c>
    </row>
    <row r="22" spans="1:12" ht="12.95" customHeight="1">
      <c r="A22" s="186" t="s">
        <v>16</v>
      </c>
      <c r="B22" s="187">
        <v>-26513.076760000004</v>
      </c>
      <c r="C22" s="187">
        <v>-22832.147649999999</v>
      </c>
      <c r="D22" s="187">
        <v>-23225.038949999995</v>
      </c>
      <c r="E22" s="187">
        <v>-22803.586329999998</v>
      </c>
      <c r="F22" s="187">
        <v>-22870.338670000005</v>
      </c>
      <c r="G22" s="187">
        <v>-20495.680329999999</v>
      </c>
      <c r="H22" s="187">
        <v>-21083.071410000004</v>
      </c>
      <c r="I22" s="187">
        <v>-20786.372179999995</v>
      </c>
      <c r="J22" s="188">
        <v>-18098.576799999999</v>
      </c>
      <c r="L22" s="24"/>
    </row>
    <row r="23" spans="1:12" ht="12.95" customHeight="1">
      <c r="A23" s="178" t="s">
        <v>18</v>
      </c>
      <c r="B23" s="34">
        <v>42270.764559999989</v>
      </c>
      <c r="C23" s="34">
        <v>46930.945960000012</v>
      </c>
      <c r="D23" s="34">
        <v>45554.902980000006</v>
      </c>
      <c r="E23" s="34">
        <v>45982.610120000005</v>
      </c>
      <c r="F23" s="34">
        <v>48680.565420000006</v>
      </c>
      <c r="G23" s="34">
        <v>44989.863950000014</v>
      </c>
      <c r="H23" s="34">
        <v>40296.954290000009</v>
      </c>
      <c r="I23" s="34">
        <v>40873.891550000015</v>
      </c>
      <c r="J23" s="179">
        <v>35337.479050000024</v>
      </c>
    </row>
    <row r="24" spans="1:12" ht="12" customHeight="1">
      <c r="A24" s="177" t="s">
        <v>235</v>
      </c>
      <c r="B24" s="29">
        <v>-1018.9115799999996</v>
      </c>
      <c r="C24" s="29">
        <v>-7092.5852699999996</v>
      </c>
      <c r="D24" s="29">
        <v>-4858.5516500000003</v>
      </c>
      <c r="E24" s="29">
        <v>-2806.5822599999997</v>
      </c>
      <c r="F24" s="29">
        <v>-9588.0501999999997</v>
      </c>
      <c r="G24" s="29">
        <v>-2772.8865100000003</v>
      </c>
      <c r="H24" s="29">
        <v>-602.9161499999999</v>
      </c>
      <c r="I24" s="29">
        <v>1591.8151399999997</v>
      </c>
      <c r="J24" s="173">
        <v>-430.14232999999996</v>
      </c>
      <c r="L24" s="24"/>
    </row>
    <row r="25" spans="1:12" ht="12" customHeight="1">
      <c r="A25" s="177" t="s">
        <v>20</v>
      </c>
      <c r="B25" s="29">
        <v>-6460.2595300000003</v>
      </c>
      <c r="C25" s="29">
        <v>-5740.4240600000003</v>
      </c>
      <c r="D25" s="29">
        <v>-5860.8128900000002</v>
      </c>
      <c r="E25" s="29">
        <v>-6381.7005700000009</v>
      </c>
      <c r="F25" s="29">
        <v>-5520.2151599999997</v>
      </c>
      <c r="G25" s="29">
        <v>-6191.6486099999993</v>
      </c>
      <c r="H25" s="29">
        <v>-5247.2749800000001</v>
      </c>
      <c r="I25" s="29">
        <v>-5147.4399300000005</v>
      </c>
      <c r="J25" s="173">
        <v>-4989.7941900000005</v>
      </c>
    </row>
    <row r="26" spans="1:12" ht="12.95" customHeight="1">
      <c r="A26" s="186" t="s">
        <v>21</v>
      </c>
      <c r="B26" s="187">
        <v>34791.593449999986</v>
      </c>
      <c r="C26" s="187">
        <v>34097.936630000018</v>
      </c>
      <c r="D26" s="187">
        <v>34835.538440000004</v>
      </c>
      <c r="E26" s="187">
        <v>36794.327290000001</v>
      </c>
      <c r="F26" s="187">
        <v>33572.300060000009</v>
      </c>
      <c r="G26" s="187">
        <v>36025.32883000002</v>
      </c>
      <c r="H26" s="187">
        <v>34446.76316000001</v>
      </c>
      <c r="I26" s="187">
        <v>37318.266760000013</v>
      </c>
      <c r="J26" s="188">
        <v>29917.542530000021</v>
      </c>
      <c r="L26" s="24"/>
    </row>
    <row r="27" spans="1:12" ht="12" customHeight="1">
      <c r="A27" s="177" t="s">
        <v>22</v>
      </c>
      <c r="B27" s="29">
        <v>541.21054049999987</v>
      </c>
      <c r="C27" s="29">
        <v>153.29558300000002</v>
      </c>
      <c r="D27" s="29">
        <v>152.62073749999999</v>
      </c>
      <c r="E27" s="29">
        <v>68.275221000000002</v>
      </c>
      <c r="F27" s="29">
        <v>83.095354999999898</v>
      </c>
      <c r="G27" s="29">
        <v>313.96503949999999</v>
      </c>
      <c r="H27" s="29">
        <v>265.92954149999991</v>
      </c>
      <c r="I27" s="29">
        <v>566.83102000000008</v>
      </c>
      <c r="J27" s="173">
        <v>421.02955299999991</v>
      </c>
    </row>
    <row r="28" spans="1:12" s="35" customFormat="1" ht="12" customHeight="1">
      <c r="A28" s="180" t="s">
        <v>23</v>
      </c>
      <c r="B28" s="181">
        <v>34250.382909500018</v>
      </c>
      <c r="C28" s="181">
        <v>33944.641047000005</v>
      </c>
      <c r="D28" s="181">
        <v>34682.917702499995</v>
      </c>
      <c r="E28" s="181">
        <v>36726.052068999998</v>
      </c>
      <c r="F28" s="181">
        <v>33489.204705000004</v>
      </c>
      <c r="G28" s="181">
        <v>35711.363790499992</v>
      </c>
      <c r="H28" s="181">
        <v>34180.833618499993</v>
      </c>
      <c r="I28" s="181">
        <v>36751.435740000008</v>
      </c>
      <c r="J28" s="182">
        <v>29496.512976999999</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24</v>
      </c>
      <c r="B31" s="20"/>
      <c r="C31" s="20"/>
      <c r="D31" s="20"/>
      <c r="E31" s="20"/>
      <c r="F31" s="18"/>
      <c r="G31" s="18"/>
    </row>
    <row r="32" spans="1:12" ht="12" customHeight="1">
      <c r="A32" s="20"/>
      <c r="B32" s="20"/>
      <c r="C32" s="20"/>
      <c r="D32" s="20"/>
      <c r="E32" s="20"/>
      <c r="F32" s="18"/>
      <c r="G32" s="21"/>
    </row>
    <row r="33" spans="1:7" ht="12" customHeight="1">
      <c r="A33" s="183" t="s">
        <v>2</v>
      </c>
      <c r="B33" s="192">
        <v>2024</v>
      </c>
      <c r="C33" s="192">
        <v>2023</v>
      </c>
      <c r="D33" s="192">
        <v>2022</v>
      </c>
      <c r="E33" s="192">
        <v>2021</v>
      </c>
      <c r="F33" s="193">
        <v>2020</v>
      </c>
      <c r="G33" s="28"/>
    </row>
    <row r="34" spans="1:7" ht="12" hidden="1" customHeight="1" outlineLevel="1">
      <c r="A34" s="172" t="s">
        <v>3</v>
      </c>
      <c r="B34" s="29">
        <v>386906.45850000001</v>
      </c>
      <c r="C34" s="29">
        <v>305507.23431000009</v>
      </c>
      <c r="D34" s="29">
        <v>152895.09744000004</v>
      </c>
      <c r="E34" s="29">
        <v>124634.74591</v>
      </c>
      <c r="F34" s="173">
        <v>88373.410409999997</v>
      </c>
      <c r="G34" s="30"/>
    </row>
    <row r="35" spans="1:7" ht="12" hidden="1" customHeight="1" outlineLevel="1">
      <c r="A35" s="172" t="s">
        <v>4</v>
      </c>
      <c r="B35" s="29">
        <v>-149856.65125999998</v>
      </c>
      <c r="C35" s="29">
        <v>-77036.91783000002</v>
      </c>
      <c r="D35" s="29">
        <v>-23408.023299999997</v>
      </c>
      <c r="E35" s="29">
        <v>-26972.297889999998</v>
      </c>
      <c r="F35" s="173">
        <v>-19327.065689999999</v>
      </c>
      <c r="G35" s="30"/>
    </row>
    <row r="36" spans="1:7" ht="12" customHeight="1" collapsed="1">
      <c r="A36" s="174" t="s">
        <v>5</v>
      </c>
      <c r="B36" s="32">
        <v>237049.80724000002</v>
      </c>
      <c r="C36" s="32">
        <v>228470.31648000007</v>
      </c>
      <c r="D36" s="32">
        <v>129487.07414000004</v>
      </c>
      <c r="E36" s="32">
        <v>97662.448019999996</v>
      </c>
      <c r="F36" s="175">
        <v>69046.344719999994</v>
      </c>
      <c r="G36" s="33"/>
    </row>
    <row r="37" spans="1:7" ht="12" hidden="1" customHeight="1" outlineLevel="1">
      <c r="A37" s="176" t="s">
        <v>6</v>
      </c>
      <c r="B37" s="32">
        <v>56475.337519999986</v>
      </c>
      <c r="C37" s="32">
        <v>47916.738259999998</v>
      </c>
      <c r="D37" s="32">
        <v>52889.307420000005</v>
      </c>
      <c r="E37" s="32">
        <v>48711.192059999994</v>
      </c>
      <c r="F37" s="175">
        <v>31152.803060000002</v>
      </c>
      <c r="G37" s="30"/>
    </row>
    <row r="38" spans="1:7" ht="12" hidden="1" customHeight="1" outlineLevel="1">
      <c r="A38" s="176" t="s">
        <v>7</v>
      </c>
      <c r="B38" s="32">
        <v>-20032.386020000002</v>
      </c>
      <c r="C38" s="32">
        <v>-20699.541519999999</v>
      </c>
      <c r="D38" s="32">
        <v>-20481.461580000003</v>
      </c>
      <c r="E38" s="32">
        <v>-17539.386120000003</v>
      </c>
      <c r="F38" s="175">
        <v>-12767.819039999998</v>
      </c>
      <c r="G38" s="30"/>
    </row>
    <row r="39" spans="1:7" ht="12" customHeight="1" collapsed="1">
      <c r="A39" s="174" t="s">
        <v>8</v>
      </c>
      <c r="B39" s="32">
        <v>36442.951499999981</v>
      </c>
      <c r="C39" s="32">
        <v>27217.196739999999</v>
      </c>
      <c r="D39" s="32">
        <v>32407.845840000002</v>
      </c>
      <c r="E39" s="32">
        <v>31171.805939999991</v>
      </c>
      <c r="F39" s="175">
        <v>18384.984020000004</v>
      </c>
      <c r="G39" s="33"/>
    </row>
    <row r="40" spans="1:7" ht="12" customHeight="1">
      <c r="A40" s="177" t="s">
        <v>9</v>
      </c>
      <c r="B40" s="32">
        <v>581.0090299999996</v>
      </c>
      <c r="C40" s="32">
        <v>2652.9588000000035</v>
      </c>
      <c r="D40" s="32">
        <v>-422.61264999999997</v>
      </c>
      <c r="E40" s="32">
        <v>-1541.6268499999999</v>
      </c>
      <c r="F40" s="175">
        <v>877.10484000000008</v>
      </c>
      <c r="G40" s="18"/>
    </row>
    <row r="41" spans="1:7" ht="12" customHeight="1">
      <c r="A41" s="177" t="s">
        <v>10</v>
      </c>
      <c r="B41" s="32">
        <v>2039.3055400000003</v>
      </c>
      <c r="C41" s="32">
        <v>1736.2657799999997</v>
      </c>
      <c r="D41" s="32">
        <v>197.52343999999999</v>
      </c>
      <c r="E41" s="32">
        <v>601.49386999999967</v>
      </c>
      <c r="F41" s="175">
        <v>210.83633000000003</v>
      </c>
      <c r="G41" s="18"/>
    </row>
    <row r="42" spans="1:7" ht="12" customHeight="1">
      <c r="A42" s="186" t="s">
        <v>240</v>
      </c>
      <c r="B42" s="187">
        <v>276113.07331000001</v>
      </c>
      <c r="C42" s="187">
        <v>260076.73780000006</v>
      </c>
      <c r="D42" s="187">
        <v>161669.83077000003</v>
      </c>
      <c r="E42" s="187">
        <v>127894.12097999999</v>
      </c>
      <c r="F42" s="188">
        <v>88519.269910000003</v>
      </c>
      <c r="G42" s="18"/>
    </row>
    <row r="43" spans="1:7" ht="12" customHeight="1">
      <c r="A43" s="177" t="s">
        <v>11</v>
      </c>
      <c r="B43" s="29">
        <v>-54108.312349999993</v>
      </c>
      <c r="C43" s="29">
        <v>-44290.949280000001</v>
      </c>
      <c r="D43" s="29">
        <v>-36129.028440000002</v>
      </c>
      <c r="E43" s="29">
        <v>-26720.963019999999</v>
      </c>
      <c r="F43" s="173">
        <v>-21118.374600000003</v>
      </c>
      <c r="G43" s="18"/>
    </row>
    <row r="44" spans="1:7" ht="12" customHeight="1">
      <c r="A44" s="177" t="s">
        <v>12</v>
      </c>
      <c r="B44" s="29">
        <v>-1599.8653100000001</v>
      </c>
      <c r="C44" s="29">
        <v>-1718.6570400000001</v>
      </c>
      <c r="D44" s="29">
        <v>-1649.8558799999998</v>
      </c>
      <c r="E44" s="29">
        <v>-1341.0654899999997</v>
      </c>
      <c r="F44" s="173">
        <v>-678.54507999999998</v>
      </c>
      <c r="G44" s="18"/>
    </row>
    <row r="45" spans="1:7" ht="12" customHeight="1">
      <c r="A45" s="177" t="s">
        <v>13</v>
      </c>
      <c r="B45" s="29">
        <v>-8083.0233299999991</v>
      </c>
      <c r="C45" s="29">
        <v>-6459.3457900000012</v>
      </c>
      <c r="D45" s="29">
        <v>-4943.2255300000006</v>
      </c>
      <c r="E45" s="29">
        <v>-3890.0957900000003</v>
      </c>
      <c r="F45" s="173">
        <v>-2985.5378000000001</v>
      </c>
      <c r="G45" s="18"/>
    </row>
    <row r="46" spans="1:7" ht="12" customHeight="1">
      <c r="A46" s="177" t="s">
        <v>14</v>
      </c>
      <c r="B46" s="29">
        <v>-3854.8181300000001</v>
      </c>
      <c r="C46" s="29">
        <v>-2823.3697499999998</v>
      </c>
      <c r="D46" s="29">
        <v>-2578.3463200000006</v>
      </c>
      <c r="E46" s="29">
        <v>-1935.5046000000002</v>
      </c>
      <c r="F46" s="173">
        <v>-1433.7247500000001</v>
      </c>
      <c r="G46" s="18"/>
    </row>
    <row r="47" spans="1:7" ht="12" customHeight="1">
      <c r="A47" s="177" t="s">
        <v>15</v>
      </c>
      <c r="B47" s="29">
        <v>-27727.830570000006</v>
      </c>
      <c r="C47" s="29">
        <v>-29943.140729999999</v>
      </c>
      <c r="D47" s="29">
        <v>-19243.230680000001</v>
      </c>
      <c r="E47" s="29">
        <v>-15451.437749999997</v>
      </c>
      <c r="F47" s="173">
        <v>-10051.731979999997</v>
      </c>
      <c r="G47" s="18"/>
    </row>
    <row r="48" spans="1:7" ht="12" customHeight="1">
      <c r="A48" s="186" t="s">
        <v>16</v>
      </c>
      <c r="B48" s="187">
        <v>-95373.849690000003</v>
      </c>
      <c r="C48" s="187">
        <v>-85235.462589999996</v>
      </c>
      <c r="D48" s="187">
        <v>-64543.686850000006</v>
      </c>
      <c r="E48" s="187">
        <v>-49339.066649999993</v>
      </c>
      <c r="F48" s="188">
        <v>-36267.914210000003</v>
      </c>
      <c r="G48" s="18"/>
    </row>
    <row r="49" spans="1:7" ht="12" customHeight="1">
      <c r="A49" s="178" t="s">
        <v>18</v>
      </c>
      <c r="B49" s="34">
        <v>180739.22362</v>
      </c>
      <c r="C49" s="34">
        <v>174841.27521000005</v>
      </c>
      <c r="D49" s="34">
        <v>97126.143920000031</v>
      </c>
      <c r="E49" s="34">
        <v>78555.054329999999</v>
      </c>
      <c r="F49" s="179">
        <v>52251.3557</v>
      </c>
      <c r="G49" s="18"/>
    </row>
    <row r="50" spans="1:7" ht="12" customHeight="1">
      <c r="A50" s="177" t="s">
        <v>235</v>
      </c>
      <c r="B50" s="29">
        <v>-15776.630760000002</v>
      </c>
      <c r="C50" s="29">
        <v>-11372.03772</v>
      </c>
      <c r="D50" s="29">
        <v>-2995.0994300000007</v>
      </c>
      <c r="E50" s="29">
        <v>-3947.6989100000001</v>
      </c>
      <c r="F50" s="173">
        <v>-10898.349209999998</v>
      </c>
      <c r="G50" s="18"/>
    </row>
    <row r="51" spans="1:7" ht="12" customHeight="1">
      <c r="A51" s="177" t="s">
        <v>20</v>
      </c>
      <c r="B51" s="29">
        <v>-24443.197049999999</v>
      </c>
      <c r="C51" s="29">
        <v>-22106.578680000006</v>
      </c>
      <c r="D51" s="29">
        <v>-13258.885429999998</v>
      </c>
      <c r="E51" s="29">
        <v>-10556.460080000001</v>
      </c>
      <c r="F51" s="173">
        <v>-6749.6522200000009</v>
      </c>
      <c r="G51" s="18"/>
    </row>
    <row r="52" spans="1:7" ht="12" customHeight="1">
      <c r="A52" s="186" t="s">
        <v>21</v>
      </c>
      <c r="B52" s="187">
        <v>140519.39581000002</v>
      </c>
      <c r="C52" s="187">
        <v>141362.65881000005</v>
      </c>
      <c r="D52" s="187">
        <v>80872.159060000035</v>
      </c>
      <c r="E52" s="187">
        <v>64050.895339999988</v>
      </c>
      <c r="F52" s="188">
        <v>34603.354269999996</v>
      </c>
      <c r="G52" s="18"/>
    </row>
    <row r="53" spans="1:7" ht="12" customHeight="1">
      <c r="A53" s="177" t="s">
        <v>22</v>
      </c>
      <c r="B53" s="29">
        <v>915.40208199999995</v>
      </c>
      <c r="C53" s="29">
        <v>1229.820956</v>
      </c>
      <c r="D53" s="29">
        <v>2216.2988539999992</v>
      </c>
      <c r="E53" s="29">
        <v>2289.6051174999998</v>
      </c>
      <c r="F53" s="173">
        <v>2089.1813040000002</v>
      </c>
      <c r="G53" s="18"/>
    </row>
    <row r="54" spans="1:7" ht="12" customHeight="1">
      <c r="A54" s="180" t="s">
        <v>23</v>
      </c>
      <c r="B54" s="181">
        <v>139603.993728</v>
      </c>
      <c r="C54" s="181">
        <v>140132.83785400001</v>
      </c>
      <c r="D54" s="181">
        <v>78655.860206000012</v>
      </c>
      <c r="E54" s="181">
        <v>61761.290222499993</v>
      </c>
      <c r="F54" s="182">
        <v>32514.172965999998</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45657</v>
      </c>
      <c r="C7" s="184">
        <v>45565</v>
      </c>
      <c r="D7" s="184">
        <v>45473</v>
      </c>
      <c r="E7" s="184">
        <v>45382</v>
      </c>
      <c r="F7" s="184">
        <v>45291</v>
      </c>
      <c r="G7" s="184">
        <v>45199</v>
      </c>
      <c r="H7" s="184">
        <v>45107</v>
      </c>
      <c r="I7" s="184">
        <v>45016</v>
      </c>
      <c r="J7" s="185">
        <v>44926</v>
      </c>
      <c r="K7" s="17"/>
    </row>
    <row r="8" spans="1:12" ht="12.75">
      <c r="A8" s="196" t="s">
        <v>467</v>
      </c>
      <c r="B8" s="79">
        <v>3418757.2863700003</v>
      </c>
      <c r="C8" s="79">
        <v>2904705.3461999996</v>
      </c>
      <c r="D8" s="29">
        <v>2856280.4526300002</v>
      </c>
      <c r="E8" s="29">
        <v>3051104.5652700001</v>
      </c>
      <c r="F8" s="29">
        <v>2837892.3422200005</v>
      </c>
      <c r="G8" s="29">
        <v>2584004.6979499995</v>
      </c>
      <c r="H8" s="29">
        <v>2593062.9583299998</v>
      </c>
      <c r="I8" s="29">
        <v>2571262.7618400003</v>
      </c>
      <c r="J8" s="173">
        <v>2479239.8517999998</v>
      </c>
      <c r="L8" s="18"/>
    </row>
    <row r="9" spans="1:12" ht="12.75" outlineLevel="1">
      <c r="A9" s="220" t="s">
        <v>28</v>
      </c>
      <c r="B9" s="79">
        <v>7473.5239500000007</v>
      </c>
      <c r="C9" s="79">
        <v>6599.1348699999999</v>
      </c>
      <c r="D9" s="29">
        <v>8137.5832999999993</v>
      </c>
      <c r="E9" s="29">
        <v>6125.5252700000001</v>
      </c>
      <c r="F9" s="29">
        <v>6945.4736800000001</v>
      </c>
      <c r="G9" s="29">
        <v>4058.66075</v>
      </c>
      <c r="H9" s="29">
        <v>1008.4852600000002</v>
      </c>
      <c r="I9" s="29">
        <v>2808.0101100000002</v>
      </c>
      <c r="J9" s="173">
        <v>406.69274000000001</v>
      </c>
      <c r="L9" s="18"/>
    </row>
    <row r="10" spans="1:12" ht="12.75" outlineLevel="1">
      <c r="A10" s="220" t="s">
        <v>468</v>
      </c>
      <c r="B10" s="79">
        <v>283532.80160999997</v>
      </c>
      <c r="C10" s="79">
        <v>238097.86649000001</v>
      </c>
      <c r="D10" s="29">
        <v>134630.77443000002</v>
      </c>
      <c r="E10" s="29">
        <v>232224.84146000003</v>
      </c>
      <c r="F10" s="29">
        <v>321887.59651</v>
      </c>
      <c r="G10" s="29">
        <v>252431.10488</v>
      </c>
      <c r="H10" s="29">
        <v>321996.27546999999</v>
      </c>
      <c r="I10" s="29">
        <v>278099.52953</v>
      </c>
      <c r="J10" s="173">
        <v>364229.79860000004</v>
      </c>
      <c r="L10" s="18"/>
    </row>
    <row r="11" spans="1:12" ht="12.75">
      <c r="A11" s="196" t="s">
        <v>44</v>
      </c>
      <c r="B11" s="79">
        <v>291006.32555999997</v>
      </c>
      <c r="C11" s="79">
        <v>244697.00136000002</v>
      </c>
      <c r="D11" s="29">
        <v>142768.35773000002</v>
      </c>
      <c r="E11" s="29">
        <v>238350.36673000004</v>
      </c>
      <c r="F11" s="29">
        <v>328833.07019</v>
      </c>
      <c r="G11" s="29">
        <v>256489.76563000001</v>
      </c>
      <c r="H11" s="29">
        <v>323004.76072999998</v>
      </c>
      <c r="I11" s="29">
        <v>280907.53963999997</v>
      </c>
      <c r="J11" s="173">
        <v>364636.49134000007</v>
      </c>
      <c r="L11" s="24"/>
    </row>
    <row r="12" spans="1:12" ht="12.75">
      <c r="A12" s="196" t="s">
        <v>29</v>
      </c>
      <c r="B12" s="79">
        <v>4242867.7959399996</v>
      </c>
      <c r="C12" s="79">
        <v>3945389.8766399999</v>
      </c>
      <c r="D12" s="29">
        <v>3778631.1103099999</v>
      </c>
      <c r="E12" s="29">
        <v>3580994.7673300002</v>
      </c>
      <c r="F12" s="29">
        <v>3578569.0661399998</v>
      </c>
      <c r="G12" s="29">
        <v>3473081.6133099999</v>
      </c>
      <c r="H12" s="29">
        <v>3294760.0684000002</v>
      </c>
      <c r="I12" s="29">
        <v>3145248.3688600007</v>
      </c>
      <c r="J12" s="173">
        <v>3207566.2843899988</v>
      </c>
      <c r="L12" s="24"/>
    </row>
    <row r="13" spans="1:12" s="30" customFormat="1" ht="12.75">
      <c r="A13" s="196" t="s">
        <v>462</v>
      </c>
      <c r="B13" s="79">
        <v>-39069.274210000003</v>
      </c>
      <c r="C13" s="79">
        <v>-41871.447439999996</v>
      </c>
      <c r="D13" s="29">
        <v>-34855.856469999999</v>
      </c>
      <c r="E13" s="29">
        <v>-31555.696199999998</v>
      </c>
      <c r="F13" s="29">
        <v>-30056.235820000002</v>
      </c>
      <c r="G13" s="29">
        <v>-21364.596050966997</v>
      </c>
      <c r="H13" s="29">
        <v>-18927.06221</v>
      </c>
      <c r="I13" s="29">
        <v>-18318.791578993001</v>
      </c>
      <c r="J13" s="173">
        <v>-20577.387640000001</v>
      </c>
      <c r="K13" s="17"/>
    </row>
    <row r="14" spans="1:12" s="30" customFormat="1" ht="12.75">
      <c r="A14" s="199" t="s">
        <v>30</v>
      </c>
      <c r="B14" s="79">
        <v>2655.3793100000003</v>
      </c>
      <c r="C14" s="79">
        <v>7818.8140200000007</v>
      </c>
      <c r="D14" s="29">
        <v>12620.491180000001</v>
      </c>
      <c r="E14" s="29">
        <v>20236.795709999999</v>
      </c>
      <c r="F14" s="29">
        <v>17833.498290000003</v>
      </c>
      <c r="G14" s="29">
        <v>15544.641569999998</v>
      </c>
      <c r="H14" s="29">
        <v>9014.846739999999</v>
      </c>
      <c r="I14" s="29">
        <v>7029.1045500000027</v>
      </c>
      <c r="J14" s="173">
        <v>9254.047410000001</v>
      </c>
      <c r="K14" s="17"/>
    </row>
    <row r="15" spans="1:12" s="30" customFormat="1" ht="12.75">
      <c r="A15" s="199" t="s">
        <v>71</v>
      </c>
      <c r="B15" s="79">
        <v>16898.11363</v>
      </c>
      <c r="C15" s="79">
        <v>16293.655510000002</v>
      </c>
      <c r="D15" s="29">
        <v>16717.29448</v>
      </c>
      <c r="E15" s="29">
        <v>17660.98228</v>
      </c>
      <c r="F15" s="29">
        <v>18676.91894</v>
      </c>
      <c r="G15" s="29">
        <v>15097.963760000002</v>
      </c>
      <c r="H15" s="29">
        <v>14691.901859999998</v>
      </c>
      <c r="I15" s="29">
        <v>13905.745589999999</v>
      </c>
      <c r="J15" s="173">
        <v>13973.725110000003</v>
      </c>
      <c r="K15" s="17"/>
    </row>
    <row r="16" spans="1:12" ht="12.75">
      <c r="A16" s="196" t="s">
        <v>31</v>
      </c>
      <c r="B16" s="79">
        <v>3378.1894199999997</v>
      </c>
      <c r="C16" s="79">
        <v>3421.5388499999999</v>
      </c>
      <c r="D16" s="29">
        <v>2847.3698900000004</v>
      </c>
      <c r="E16" s="29">
        <v>3978.5043500000002</v>
      </c>
      <c r="F16" s="29">
        <v>2895.6980799999992</v>
      </c>
      <c r="G16" s="29">
        <v>2907.3434609670007</v>
      </c>
      <c r="H16" s="29">
        <v>3225.3746000000006</v>
      </c>
      <c r="I16" s="29">
        <v>3028.2846389930005</v>
      </c>
      <c r="J16" s="173">
        <v>2857.0130500000005</v>
      </c>
      <c r="L16" s="18"/>
    </row>
    <row r="17" spans="1:12" ht="12.75">
      <c r="A17" s="202" t="s">
        <v>32</v>
      </c>
      <c r="B17" s="222">
        <v>7936493.8160199989</v>
      </c>
      <c r="C17" s="222">
        <v>7080454.7851400003</v>
      </c>
      <c r="D17" s="187">
        <v>6775009.2197500002</v>
      </c>
      <c r="E17" s="187">
        <v>6880770.2854700005</v>
      </c>
      <c r="F17" s="187">
        <v>6754644.3580399994</v>
      </c>
      <c r="G17" s="187">
        <v>6325761.4296299992</v>
      </c>
      <c r="H17" s="187">
        <v>6218832.8484500004</v>
      </c>
      <c r="I17" s="187">
        <v>6003063.0135400007</v>
      </c>
      <c r="J17" s="188">
        <v>6056950.0254599992</v>
      </c>
      <c r="L17" s="41"/>
    </row>
    <row r="18" spans="1:12" ht="12.75">
      <c r="A18" s="197" t="s">
        <v>33</v>
      </c>
      <c r="B18" s="79">
        <v>4335006.2786800014</v>
      </c>
      <c r="C18" s="79">
        <v>3710297.4789299993</v>
      </c>
      <c r="D18" s="29">
        <v>3674089.2062599999</v>
      </c>
      <c r="E18" s="29">
        <v>3731029.898529998</v>
      </c>
      <c r="F18" s="29">
        <v>3694893.9793199995</v>
      </c>
      <c r="G18" s="29">
        <v>3751856.5235500014</v>
      </c>
      <c r="H18" s="29">
        <v>4071717.1335999998</v>
      </c>
      <c r="I18" s="29">
        <v>4389641.1112200003</v>
      </c>
      <c r="J18" s="173">
        <v>4699256.2995500015</v>
      </c>
      <c r="L18" s="24"/>
    </row>
    <row r="19" spans="1:12" ht="12.75">
      <c r="A19" s="197" t="s">
        <v>34</v>
      </c>
      <c r="B19" s="79">
        <v>1932126.5901599999</v>
      </c>
      <c r="C19" s="79">
        <v>1975199.06366</v>
      </c>
      <c r="D19" s="29">
        <v>1752389.3577500002</v>
      </c>
      <c r="E19" s="29">
        <v>1905152.6928700001</v>
      </c>
      <c r="F19" s="29">
        <v>1815723.4193000002</v>
      </c>
      <c r="G19" s="29">
        <v>1488377.78798</v>
      </c>
      <c r="H19" s="29">
        <v>1053208.04636</v>
      </c>
      <c r="I19" s="29">
        <v>526924.94290000002</v>
      </c>
      <c r="J19" s="173">
        <v>256978.00928</v>
      </c>
      <c r="L19" s="24"/>
    </row>
    <row r="20" spans="1:12" ht="12.75">
      <c r="A20" s="197" t="s">
        <v>35</v>
      </c>
      <c r="B20" s="79">
        <v>26392.382339999996</v>
      </c>
      <c r="C20" s="79">
        <v>30615.354549999996</v>
      </c>
      <c r="D20" s="29">
        <v>32902.043070000007</v>
      </c>
      <c r="E20" s="29">
        <v>34658.632080000003</v>
      </c>
      <c r="F20" s="29">
        <v>24102.504680000002</v>
      </c>
      <c r="G20" s="29">
        <v>15292.220369999999</v>
      </c>
      <c r="H20" s="29">
        <v>7593.7686899999999</v>
      </c>
      <c r="I20" s="29">
        <v>2536.6700100000003</v>
      </c>
      <c r="J20" s="173">
        <v>696.66298000000006</v>
      </c>
      <c r="L20" s="18"/>
    </row>
    <row r="21" spans="1:12" ht="12.75">
      <c r="A21" s="197" t="s">
        <v>36</v>
      </c>
      <c r="B21" s="79">
        <v>840299.87320000003</v>
      </c>
      <c r="C21" s="79">
        <v>601098.92551000009</v>
      </c>
      <c r="D21" s="29">
        <v>597293.82764000003</v>
      </c>
      <c r="E21" s="29">
        <v>491262.00014000013</v>
      </c>
      <c r="F21" s="29">
        <v>486567.26834000001</v>
      </c>
      <c r="G21" s="29">
        <v>388607.55686000001</v>
      </c>
      <c r="H21" s="29">
        <v>437450.26072999998</v>
      </c>
      <c r="I21" s="29">
        <v>485072.46581000002</v>
      </c>
      <c r="J21" s="173">
        <v>531989.39699000004</v>
      </c>
      <c r="L21" s="18"/>
    </row>
    <row r="22" spans="1:12" s="35" customFormat="1" ht="12.75">
      <c r="A22" s="198" t="s">
        <v>208</v>
      </c>
      <c r="B22" s="161">
        <v>7133825.1243800018</v>
      </c>
      <c r="C22" s="161">
        <v>6317210.8226500005</v>
      </c>
      <c r="D22" s="32">
        <v>6056674.4347199993</v>
      </c>
      <c r="E22" s="32">
        <v>6162103.2236199984</v>
      </c>
      <c r="F22" s="32">
        <v>6021287.1716400003</v>
      </c>
      <c r="G22" s="32">
        <v>5644134.0887600016</v>
      </c>
      <c r="H22" s="32">
        <v>5569969.2093799999</v>
      </c>
      <c r="I22" s="32">
        <v>5404175.18994</v>
      </c>
      <c r="J22" s="175">
        <v>5488920.3688000012</v>
      </c>
      <c r="K22" s="17"/>
    </row>
    <row r="23" spans="1:12" ht="12.75">
      <c r="A23" s="196" t="s">
        <v>37</v>
      </c>
      <c r="B23" s="79">
        <v>69643.870610000042</v>
      </c>
      <c r="C23" s="79">
        <v>86574.397900000011</v>
      </c>
      <c r="D23" s="29">
        <v>77374.137000000017</v>
      </c>
      <c r="E23" s="29">
        <v>113731.22288999999</v>
      </c>
      <c r="F23" s="29">
        <v>89274.885040000008</v>
      </c>
      <c r="G23" s="29">
        <v>72350.585830000025</v>
      </c>
      <c r="H23" s="29">
        <v>76596.860769999985</v>
      </c>
      <c r="I23" s="29">
        <v>61973.665580000015</v>
      </c>
      <c r="J23" s="173">
        <v>65752.00205000001</v>
      </c>
      <c r="L23" s="18"/>
    </row>
    <row r="24" spans="1:12" ht="12.75">
      <c r="A24" s="196" t="s">
        <v>38</v>
      </c>
      <c r="B24" s="79">
        <v>134655.52476</v>
      </c>
      <c r="C24" s="79">
        <v>114484.30751000001</v>
      </c>
      <c r="D24" s="29">
        <v>114033.25146000001</v>
      </c>
      <c r="E24" s="29">
        <v>114049.07952000001</v>
      </c>
      <c r="F24" s="29">
        <v>114053.73446000001</v>
      </c>
      <c r="G24" s="29">
        <v>114036.14519</v>
      </c>
      <c r="H24" s="29">
        <v>114033.25146000001</v>
      </c>
      <c r="I24" s="29">
        <v>114044.56241000001</v>
      </c>
      <c r="J24" s="173">
        <v>114056.44777000001</v>
      </c>
      <c r="L24" s="41"/>
    </row>
    <row r="25" spans="1:12" ht="12.75">
      <c r="A25" s="202" t="s">
        <v>39</v>
      </c>
      <c r="B25" s="222">
        <v>7338124.5197500018</v>
      </c>
      <c r="C25" s="222">
        <v>6518269.5280600004</v>
      </c>
      <c r="D25" s="187">
        <v>6248081.8231799994</v>
      </c>
      <c r="E25" s="187">
        <v>6389883.5260299984</v>
      </c>
      <c r="F25" s="187">
        <v>6224615.7911400003</v>
      </c>
      <c r="G25" s="187">
        <v>5830520.8197800014</v>
      </c>
      <c r="H25" s="187">
        <v>5760599.32161</v>
      </c>
      <c r="I25" s="187">
        <v>5580193.4179299995</v>
      </c>
      <c r="J25" s="188">
        <v>5668728.8186200019</v>
      </c>
      <c r="L25" s="18"/>
    </row>
    <row r="26" spans="1:12" ht="12.75">
      <c r="A26" s="202" t="s">
        <v>40</v>
      </c>
      <c r="B26" s="222">
        <v>598369.29587000003</v>
      </c>
      <c r="C26" s="222">
        <v>562185.25668000011</v>
      </c>
      <c r="D26" s="187">
        <v>526927.39617000008</v>
      </c>
      <c r="E26" s="187">
        <v>490886.75905000011</v>
      </c>
      <c r="F26" s="187">
        <v>530028.56690999994</v>
      </c>
      <c r="G26" s="187">
        <v>495240.60984999995</v>
      </c>
      <c r="H26" s="187">
        <v>458233.52684999997</v>
      </c>
      <c r="I26" s="187">
        <v>422869.59561000002</v>
      </c>
      <c r="J26" s="188">
        <v>388221.20684</v>
      </c>
      <c r="L26" s="41"/>
    </row>
    <row r="27" spans="1:12" s="3" customFormat="1" ht="12.75">
      <c r="A27" s="204" t="s">
        <v>72</v>
      </c>
      <c r="B27" s="79">
        <v>6401.4976239999987</v>
      </c>
      <c r="C27" s="79">
        <v>5860.2870834999985</v>
      </c>
      <c r="D27" s="79">
        <v>5706.9915004999984</v>
      </c>
      <c r="E27" s="79">
        <v>5554.3707629999999</v>
      </c>
      <c r="F27" s="79">
        <v>6186.0955419999991</v>
      </c>
      <c r="G27" s="79">
        <v>6103.0001869999996</v>
      </c>
      <c r="H27" s="79">
        <v>5789.0351474999979</v>
      </c>
      <c r="I27" s="79">
        <v>5523.1056059999992</v>
      </c>
      <c r="J27" s="221">
        <v>6181.2745859999995</v>
      </c>
      <c r="K27" s="7"/>
    </row>
    <row r="28" spans="1:12" ht="12.75">
      <c r="A28" s="202" t="s">
        <v>42</v>
      </c>
      <c r="B28" s="222">
        <v>7936493.8156200014</v>
      </c>
      <c r="C28" s="222">
        <v>7080454.784740001</v>
      </c>
      <c r="D28" s="187">
        <v>6775009.219349999</v>
      </c>
      <c r="E28" s="187">
        <v>6880770.2850799989</v>
      </c>
      <c r="F28" s="187">
        <v>6754644.3580499999</v>
      </c>
      <c r="G28" s="187">
        <v>6325761.4296300011</v>
      </c>
      <c r="H28" s="187">
        <v>6218832.84846</v>
      </c>
      <c r="I28" s="187">
        <v>6003063.0135399997</v>
      </c>
      <c r="J28" s="188">
        <v>6056950.025460002</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17"/>
      <c r="C32" s="17"/>
    </row>
    <row r="33" spans="1:12" ht="12" customHeight="1">
      <c r="A33" s="183" t="s">
        <v>26</v>
      </c>
      <c r="B33" s="184">
        <v>45657</v>
      </c>
      <c r="C33" s="184">
        <v>45291</v>
      </c>
      <c r="D33" s="184">
        <v>44926</v>
      </c>
      <c r="E33" s="184">
        <v>44561</v>
      </c>
      <c r="F33" s="185">
        <v>44196</v>
      </c>
    </row>
    <row r="34" spans="1:12" ht="12.75">
      <c r="A34" s="196" t="s">
        <v>467</v>
      </c>
      <c r="B34" s="29">
        <v>3418757.2863700003</v>
      </c>
      <c r="C34" s="29">
        <v>2837892.3422200005</v>
      </c>
      <c r="D34" s="29">
        <v>2479239.8517999998</v>
      </c>
      <c r="E34" s="29">
        <v>3986933.4866200001</v>
      </c>
      <c r="F34" s="173">
        <v>2393258.2403600002</v>
      </c>
    </row>
    <row r="35" spans="1:12" ht="12.75" outlineLevel="1">
      <c r="A35" s="220" t="s">
        <v>28</v>
      </c>
      <c r="B35" s="29">
        <v>7473.5239500000007</v>
      </c>
      <c r="C35" s="29">
        <v>6945.4736800000001</v>
      </c>
      <c r="D35" s="29">
        <v>406.69274000000001</v>
      </c>
      <c r="E35" s="29">
        <v>371.56600999999995</v>
      </c>
      <c r="F35" s="173">
        <v>231.63652000000002</v>
      </c>
    </row>
    <row r="36" spans="1:12" ht="12.75" outlineLevel="1">
      <c r="A36" s="220" t="s">
        <v>468</v>
      </c>
      <c r="B36" s="29">
        <v>283532.80160999997</v>
      </c>
      <c r="C36" s="29">
        <v>321887.59651</v>
      </c>
      <c r="D36" s="29">
        <v>364229.79860000004</v>
      </c>
      <c r="E36" s="29">
        <v>127348.85517000001</v>
      </c>
      <c r="F36" s="173">
        <v>322698.54253000004</v>
      </c>
    </row>
    <row r="37" spans="1:12" ht="12.75">
      <c r="A37" s="196" t="s">
        <v>44</v>
      </c>
      <c r="B37" s="29">
        <v>291006.32555999997</v>
      </c>
      <c r="C37" s="29">
        <v>328833.07019</v>
      </c>
      <c r="D37" s="29">
        <v>364636.49134000007</v>
      </c>
      <c r="E37" s="29">
        <v>127720.42118</v>
      </c>
      <c r="F37" s="173">
        <v>322930.17905000004</v>
      </c>
      <c r="H37" s="24"/>
      <c r="I37" s="78"/>
      <c r="J37" s="26"/>
      <c r="K37" s="25"/>
      <c r="L37" s="27"/>
    </row>
    <row r="38" spans="1:12" ht="12.75">
      <c r="A38" s="196" t="s">
        <v>29</v>
      </c>
      <c r="B38" s="29">
        <v>4242867.7959399996</v>
      </c>
      <c r="C38" s="29">
        <v>3578569.0661399998</v>
      </c>
      <c r="D38" s="29">
        <v>3207566.2843899988</v>
      </c>
      <c r="E38" s="29">
        <v>2696209.5903699994</v>
      </c>
      <c r="F38" s="173">
        <v>2225681.2147399997</v>
      </c>
      <c r="I38" s="17"/>
    </row>
    <row r="39" spans="1:12" s="30" customFormat="1" ht="12.75">
      <c r="A39" s="196" t="s">
        <v>462</v>
      </c>
      <c r="B39" s="29">
        <v>-39069.274210000003</v>
      </c>
      <c r="C39" s="29">
        <v>-30056.235820000002</v>
      </c>
      <c r="D39" s="29">
        <v>-20577.387640000001</v>
      </c>
      <c r="E39" s="29">
        <v>-19049.234470000003</v>
      </c>
      <c r="F39" s="173">
        <v>-16858.293280000002</v>
      </c>
      <c r="G39" s="17"/>
      <c r="H39" s="72"/>
      <c r="I39" s="73"/>
      <c r="J39" s="74"/>
      <c r="K39" s="72"/>
      <c r="L39" s="72"/>
    </row>
    <row r="40" spans="1:12" s="30" customFormat="1" ht="12.75">
      <c r="A40" s="199" t="s">
        <v>30</v>
      </c>
      <c r="B40" s="29">
        <v>2655.3793100000003</v>
      </c>
      <c r="C40" s="29">
        <v>17833.498290000003</v>
      </c>
      <c r="D40" s="29">
        <v>9254.047410000001</v>
      </c>
      <c r="E40" s="29">
        <v>2968.3279699999998</v>
      </c>
      <c r="F40" s="173">
        <v>2454.1473799999999</v>
      </c>
      <c r="G40" s="17"/>
      <c r="H40" s="72"/>
      <c r="I40" s="73"/>
      <c r="J40" s="74"/>
      <c r="K40" s="72"/>
      <c r="L40" s="72"/>
    </row>
    <row r="41" spans="1:12" s="30" customFormat="1" ht="12.75">
      <c r="A41" s="199" t="s">
        <v>71</v>
      </c>
      <c r="B41" s="29">
        <v>16898.11363</v>
      </c>
      <c r="C41" s="29">
        <v>18676.91894</v>
      </c>
      <c r="D41" s="29">
        <v>13973.725110000003</v>
      </c>
      <c r="E41" s="29">
        <v>9850.483909999999</v>
      </c>
      <c r="F41" s="173">
        <v>7493.3335100000004</v>
      </c>
      <c r="G41" s="17"/>
      <c r="H41" s="72"/>
      <c r="I41" s="73"/>
      <c r="J41" s="74"/>
      <c r="K41" s="72"/>
      <c r="L41" s="72"/>
    </row>
    <row r="42" spans="1:12" ht="12.75">
      <c r="A42" s="196" t="s">
        <v>31</v>
      </c>
      <c r="B42" s="29">
        <v>3378.1894199999997</v>
      </c>
      <c r="C42" s="29">
        <v>2895.6980799999992</v>
      </c>
      <c r="D42" s="29">
        <v>2857.0130500000005</v>
      </c>
      <c r="E42" s="29">
        <v>4213.6977600000009</v>
      </c>
      <c r="F42" s="173">
        <v>3900.1987399999998</v>
      </c>
      <c r="I42" s="73"/>
    </row>
    <row r="43" spans="1:12" ht="12.75">
      <c r="A43" s="202" t="s">
        <v>32</v>
      </c>
      <c r="B43" s="187">
        <v>7936493.8160199989</v>
      </c>
      <c r="C43" s="187">
        <v>6754644.3580399994</v>
      </c>
      <c r="D43" s="187">
        <v>6056950.0254599992</v>
      </c>
      <c r="E43" s="187">
        <v>6808846.7733399998</v>
      </c>
      <c r="F43" s="188">
        <v>4938859.0204999996</v>
      </c>
      <c r="I43" s="73"/>
    </row>
    <row r="44" spans="1:12" ht="12.75">
      <c r="A44" s="197" t="s">
        <v>33</v>
      </c>
      <c r="B44" s="29">
        <v>4335006.2786800014</v>
      </c>
      <c r="C44" s="29">
        <v>3694893.9793199995</v>
      </c>
      <c r="D44" s="29">
        <v>4699256.2995500015</v>
      </c>
      <c r="E44" s="29">
        <v>5688574.7340500019</v>
      </c>
      <c r="F44" s="173">
        <v>3656826.8752600001</v>
      </c>
      <c r="I44" s="17"/>
    </row>
    <row r="45" spans="1:12" ht="12.75">
      <c r="A45" s="197" t="s">
        <v>34</v>
      </c>
      <c r="B45" s="29">
        <v>1932126.5901599999</v>
      </c>
      <c r="C45" s="29">
        <v>1815723.4193000002</v>
      </c>
      <c r="D45" s="29">
        <v>256978.00928</v>
      </c>
      <c r="E45" s="29">
        <v>159282.65912</v>
      </c>
      <c r="F45" s="173">
        <v>483301.42206000001</v>
      </c>
    </row>
    <row r="46" spans="1:12" ht="12.75">
      <c r="A46" s="197" t="s">
        <v>35</v>
      </c>
      <c r="B46" s="29">
        <v>26392.382339999996</v>
      </c>
      <c r="C46" s="29">
        <v>24102.504679999998</v>
      </c>
      <c r="D46" s="29">
        <v>696.66298000000006</v>
      </c>
      <c r="E46" s="29">
        <v>-1255.4339499999999</v>
      </c>
      <c r="F46" s="173">
        <v>1302.4250699999998</v>
      </c>
    </row>
    <row r="47" spans="1:12" ht="12.75">
      <c r="A47" s="197" t="s">
        <v>36</v>
      </c>
      <c r="B47" s="29">
        <v>840299.87320000003</v>
      </c>
      <c r="C47" s="29">
        <v>486567.26834000001</v>
      </c>
      <c r="D47" s="29">
        <v>531989.39699000004</v>
      </c>
      <c r="E47" s="29">
        <v>546524.08103999996</v>
      </c>
      <c r="F47" s="173">
        <v>468584.68137000001</v>
      </c>
      <c r="G47" s="18"/>
      <c r="H47" s="18"/>
      <c r="I47" s="18"/>
      <c r="J47" s="18"/>
      <c r="K47" s="18"/>
      <c r="L47" s="18"/>
    </row>
    <row r="48" spans="1:12" ht="12.75">
      <c r="A48" s="198" t="s">
        <v>208</v>
      </c>
      <c r="B48" s="32">
        <v>7133825.1243800018</v>
      </c>
      <c r="C48" s="32">
        <v>6021287.1716400003</v>
      </c>
      <c r="D48" s="32">
        <v>5488920.3688000012</v>
      </c>
      <c r="E48" s="32">
        <v>6393126.0402600011</v>
      </c>
      <c r="F48" s="175">
        <v>4610015.4037600001</v>
      </c>
      <c r="G48" s="18"/>
      <c r="H48" s="18"/>
      <c r="I48" s="18"/>
      <c r="J48" s="18"/>
      <c r="K48" s="18"/>
      <c r="L48" s="18"/>
    </row>
    <row r="49" spans="1:12" ht="12.75">
      <c r="A49" s="196" t="s">
        <v>37</v>
      </c>
      <c r="B49" s="29">
        <v>69643.870610000042</v>
      </c>
      <c r="C49" s="29">
        <v>89274.885040000008</v>
      </c>
      <c r="D49" s="29">
        <v>65752.00205000001</v>
      </c>
      <c r="E49" s="29">
        <v>46772.542910000018</v>
      </c>
      <c r="F49" s="173">
        <v>25172.852870000002</v>
      </c>
      <c r="G49" s="18"/>
      <c r="H49" s="18"/>
      <c r="I49" s="18"/>
      <c r="J49" s="18"/>
      <c r="K49" s="18"/>
      <c r="L49" s="18"/>
    </row>
    <row r="50" spans="1:12" ht="12.75">
      <c r="A50" s="196" t="s">
        <v>38</v>
      </c>
      <c r="B50" s="29">
        <v>134655.52476</v>
      </c>
      <c r="C50" s="29">
        <v>114053.73446000001</v>
      </c>
      <c r="D50" s="29">
        <v>114056.44777000001</v>
      </c>
      <c r="E50" s="29">
        <v>88988.99295</v>
      </c>
      <c r="F50" s="173">
        <v>88988.993029999983</v>
      </c>
      <c r="G50" s="18"/>
      <c r="H50" s="18"/>
      <c r="I50" s="18"/>
      <c r="J50" s="18"/>
      <c r="K50" s="18"/>
      <c r="L50" s="18"/>
    </row>
    <row r="51" spans="1:12" ht="12.75">
      <c r="A51" s="202" t="s">
        <v>39</v>
      </c>
      <c r="B51" s="187">
        <v>7338124.5197500018</v>
      </c>
      <c r="C51" s="187">
        <v>6224615.7911400003</v>
      </c>
      <c r="D51" s="187">
        <v>5668728.8186200019</v>
      </c>
      <c r="E51" s="187">
        <v>6528887.5761200013</v>
      </c>
      <c r="F51" s="188">
        <v>4724177.2496599993</v>
      </c>
      <c r="G51" s="18"/>
      <c r="H51" s="18"/>
      <c r="I51" s="18"/>
      <c r="J51" s="18"/>
      <c r="K51" s="18"/>
      <c r="L51" s="18"/>
    </row>
    <row r="52" spans="1:12" ht="12.75">
      <c r="A52" s="202" t="s">
        <v>40</v>
      </c>
      <c r="B52" s="187">
        <v>598369.29587000003</v>
      </c>
      <c r="C52" s="187">
        <v>530028.56690999994</v>
      </c>
      <c r="D52" s="187">
        <v>388221.20684</v>
      </c>
      <c r="E52" s="187">
        <v>279959.19717</v>
      </c>
      <c r="F52" s="188">
        <v>214681.77082999999</v>
      </c>
      <c r="G52" s="18"/>
      <c r="H52" s="18"/>
      <c r="I52" s="18"/>
      <c r="J52" s="18"/>
      <c r="K52" s="18"/>
      <c r="L52" s="18"/>
    </row>
    <row r="53" spans="1:12" ht="12.75">
      <c r="A53" s="204" t="s">
        <v>72</v>
      </c>
      <c r="B53" s="29">
        <v>6401.4976239999987</v>
      </c>
      <c r="C53" s="29">
        <v>6186.0955419999991</v>
      </c>
      <c r="D53" s="29">
        <v>6181.2745859999995</v>
      </c>
      <c r="E53" s="29">
        <v>6064.9757319999999</v>
      </c>
      <c r="F53" s="173">
        <v>5875.3706169999996</v>
      </c>
      <c r="G53" s="18"/>
      <c r="H53" s="18"/>
      <c r="I53" s="18"/>
      <c r="J53" s="18"/>
      <c r="K53" s="18"/>
      <c r="L53" s="18"/>
    </row>
    <row r="54" spans="1:12" ht="12.75">
      <c r="A54" s="202" t="s">
        <v>42</v>
      </c>
      <c r="B54" s="187">
        <v>7936493.8156200014</v>
      </c>
      <c r="C54" s="187">
        <v>6754644.3580499999</v>
      </c>
      <c r="D54" s="187">
        <v>6056950.025460002</v>
      </c>
      <c r="E54" s="187">
        <v>6808846.7732900009</v>
      </c>
      <c r="F54" s="188">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33203125" style="3" customWidth="1"/>
    <col min="2" max="3" width="13.33203125" style="63" customWidth="1"/>
    <col min="4" max="8" width="13.33203125" style="43" customWidth="1"/>
    <col min="9" max="9" width="13.33203125" style="51" customWidth="1"/>
    <col min="10" max="10" width="13.33203125" style="62" customWidth="1"/>
    <col min="11" max="12" width="11" style="17" bestFit="1" customWidth="1"/>
    <col min="13" max="15" width="10" style="18"/>
    <col min="16" max="16" width="23.1640625" style="18" customWidth="1"/>
    <col min="17" max="16384" width="10" style="18"/>
  </cols>
  <sheetData>
    <row r="1" spans="1:20" s="11" customFormat="1" ht="17.25" customHeight="1">
      <c r="A1" s="274" t="s">
        <v>68</v>
      </c>
      <c r="B1" s="9"/>
      <c r="C1" s="9"/>
      <c r="D1" s="10"/>
      <c r="E1" s="10"/>
      <c r="F1" s="10"/>
      <c r="G1" s="10"/>
      <c r="H1" s="10"/>
      <c r="I1" s="10"/>
      <c r="J1" s="10"/>
    </row>
    <row r="2" spans="1:20" s="12" customFormat="1" ht="17.25" customHeight="1">
      <c r="A2" s="275">
        <f>Sisukord!A2</f>
        <v>45657</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6"/>
      <c r="B4" s="19"/>
      <c r="C4" s="19"/>
      <c r="D4" s="20"/>
      <c r="E4" s="20"/>
      <c r="F4" s="20"/>
      <c r="G4" s="20"/>
      <c r="H4" s="20"/>
      <c r="I4" s="21"/>
      <c r="J4" s="22"/>
      <c r="K4" s="16"/>
    </row>
    <row r="5" spans="1:20" ht="18.75">
      <c r="A5" s="277" t="s">
        <v>453</v>
      </c>
      <c r="B5" s="19"/>
      <c r="C5" s="19"/>
      <c r="D5" s="20"/>
      <c r="E5" s="20"/>
      <c r="F5" s="20"/>
      <c r="G5" s="20"/>
      <c r="H5" s="20"/>
      <c r="I5" s="21"/>
      <c r="J5" s="101" t="s">
        <v>124</v>
      </c>
      <c r="K5" s="16"/>
    </row>
    <row r="6" spans="1:20" s="21" customFormat="1" ht="12" customHeight="1">
      <c r="A6" s="276"/>
      <c r="B6" s="49"/>
      <c r="C6" s="49"/>
      <c r="D6" s="49"/>
      <c r="E6" s="49"/>
      <c r="F6" s="49"/>
      <c r="G6" s="49"/>
      <c r="H6" s="49"/>
      <c r="I6" s="49"/>
      <c r="J6" s="49"/>
      <c r="K6" s="16"/>
    </row>
    <row r="7" spans="1:20" s="28" customFormat="1" ht="12" customHeight="1">
      <c r="A7" s="183" t="s">
        <v>178</v>
      </c>
      <c r="B7" s="228" t="s">
        <v>514</v>
      </c>
      <c r="C7" s="229" t="s">
        <v>515</v>
      </c>
      <c r="D7" s="229" t="s">
        <v>516</v>
      </c>
      <c r="E7" s="229" t="s">
        <v>517</v>
      </c>
      <c r="F7" s="229" t="s">
        <v>518</v>
      </c>
      <c r="G7" s="229" t="s">
        <v>519</v>
      </c>
      <c r="H7" s="229" t="s">
        <v>520</v>
      </c>
      <c r="I7" s="229" t="s">
        <v>355</v>
      </c>
      <c r="J7" s="230" t="s">
        <v>241</v>
      </c>
      <c r="K7" s="16"/>
    </row>
    <row r="8" spans="1:20" s="30" customFormat="1" ht="12" customHeight="1">
      <c r="A8" s="278" t="s">
        <v>46</v>
      </c>
      <c r="B8" s="55">
        <v>0.23861777322765687</v>
      </c>
      <c r="C8" s="55">
        <v>0.25201456464047162</v>
      </c>
      <c r="D8" s="55">
        <v>0.27565701825238592</v>
      </c>
      <c r="E8" s="55">
        <v>0.29113727293250485</v>
      </c>
      <c r="F8" s="55">
        <v>0.26448065727740716</v>
      </c>
      <c r="G8" s="55">
        <v>0.30341582524740607</v>
      </c>
      <c r="H8" s="55">
        <v>0.31438204660561897</v>
      </c>
      <c r="I8" s="55">
        <v>0.36779644704186459</v>
      </c>
      <c r="J8" s="394">
        <v>0.32162586793907555</v>
      </c>
      <c r="K8" s="16"/>
    </row>
    <row r="9" spans="1:20" s="30" customFormat="1" ht="12" customHeight="1">
      <c r="A9" s="278" t="s">
        <v>186</v>
      </c>
      <c r="B9" s="55">
        <v>0.28298935237792155</v>
      </c>
      <c r="C9" s="55">
        <v>0.2939551462208847</v>
      </c>
      <c r="D9" s="55">
        <v>0.32151252691420995</v>
      </c>
      <c r="E9" s="55">
        <v>0.34113837091194754</v>
      </c>
      <c r="F9" s="55">
        <v>0.30781776261843169</v>
      </c>
      <c r="G9" s="55">
        <v>0.35574380812701495</v>
      </c>
      <c r="H9" s="55">
        <v>0.36234311301970673</v>
      </c>
      <c r="I9" s="55">
        <v>0.42060246404771273</v>
      </c>
      <c r="J9" s="395">
        <v>0.37504901809219338</v>
      </c>
      <c r="K9" s="16"/>
    </row>
    <row r="10" spans="1:20" s="30" customFormat="1" ht="12" customHeight="1">
      <c r="A10" s="278" t="s">
        <v>47</v>
      </c>
      <c r="B10" s="55">
        <v>1.8534574166318984E-2</v>
      </c>
      <c r="C10" s="55">
        <v>1.9687791974612089E-2</v>
      </c>
      <c r="D10" s="55">
        <v>2.0407791983860845E-2</v>
      </c>
      <c r="E10" s="55">
        <v>2.1587507678771094E-2</v>
      </c>
      <c r="F10" s="55">
        <v>2.0532879854015723E-2</v>
      </c>
      <c r="G10" s="55">
        <v>2.2974248847855969E-2</v>
      </c>
      <c r="H10" s="55">
        <v>2.254757432003927E-2</v>
      </c>
      <c r="I10" s="55">
        <v>2.4755042396268846E-2</v>
      </c>
      <c r="J10" s="395">
        <v>1.9437690796526449E-2</v>
      </c>
      <c r="K10" s="16"/>
    </row>
    <row r="11" spans="1:20" s="33" customFormat="1" ht="12" customHeight="1">
      <c r="A11" s="278" t="s">
        <v>48</v>
      </c>
      <c r="B11" s="55">
        <v>3.0237064276314347E-2</v>
      </c>
      <c r="C11" s="55">
        <v>3.4672877346188034E-2</v>
      </c>
      <c r="D11" s="55">
        <v>3.5287968256334637E-2</v>
      </c>
      <c r="E11" s="55">
        <v>3.5483235569717941E-2</v>
      </c>
      <c r="F11" s="55">
        <v>3.6579745148658145E-2</v>
      </c>
      <c r="G11" s="55">
        <v>3.8337237374506068E-2</v>
      </c>
      <c r="H11" s="55">
        <v>3.6823559092358425E-2</v>
      </c>
      <c r="I11" s="55">
        <v>3.5114664917916899E-2</v>
      </c>
      <c r="J11" s="395">
        <v>2.8885150384831273E-2</v>
      </c>
      <c r="K11" s="16"/>
      <c r="N11" s="18"/>
      <c r="O11" s="18"/>
      <c r="P11" s="18"/>
      <c r="Q11" s="18"/>
      <c r="R11" s="18"/>
      <c r="S11" s="18"/>
      <c r="T11" s="18"/>
    </row>
    <row r="12" spans="1:20" ht="12" customHeight="1">
      <c r="A12" s="278" t="s">
        <v>49</v>
      </c>
      <c r="B12" s="55">
        <v>2.8042948948899582E-2</v>
      </c>
      <c r="C12" s="55">
        <v>3.2314750535540823E-2</v>
      </c>
      <c r="D12" s="55">
        <v>3.3088382238924144E-2</v>
      </c>
      <c r="E12" s="55">
        <v>3.342179329468413E-2</v>
      </c>
      <c r="F12" s="55">
        <v>3.4737766960911506E-2</v>
      </c>
      <c r="G12" s="55">
        <v>3.695134898908288E-2</v>
      </c>
      <c r="H12" s="55">
        <v>3.5903903570022669E-2</v>
      </c>
      <c r="I12" s="55">
        <v>3.4638109614173671E-2</v>
      </c>
      <c r="J12" s="395">
        <v>2.8617029338674122E-2</v>
      </c>
      <c r="K12" s="16"/>
    </row>
    <row r="13" spans="1:20" ht="12" customHeight="1">
      <c r="A13" s="278" t="s">
        <v>55</v>
      </c>
      <c r="B13" s="55">
        <v>0.38545501750410222</v>
      </c>
      <c r="C13" s="55">
        <v>0.32728118075783252</v>
      </c>
      <c r="D13" s="55">
        <v>0.33767168593478936</v>
      </c>
      <c r="E13" s="55">
        <v>0.33151398837084561</v>
      </c>
      <c r="F13" s="55">
        <v>0.31963731221666519</v>
      </c>
      <c r="G13" s="55">
        <v>0.31298022419063265</v>
      </c>
      <c r="H13" s="55">
        <v>0.34348423888001073</v>
      </c>
      <c r="I13" s="55">
        <v>0.33711130836254688</v>
      </c>
      <c r="J13" s="395">
        <v>0.3386959705784498</v>
      </c>
      <c r="K13" s="16"/>
    </row>
    <row r="14" spans="1:20" ht="12" customHeight="1">
      <c r="A14" s="278" t="s">
        <v>50</v>
      </c>
      <c r="B14" s="58">
        <v>13.077630567485839</v>
      </c>
      <c r="C14" s="58">
        <v>12.858357834191468</v>
      </c>
      <c r="D14" s="58">
        <v>13.566878558957173</v>
      </c>
      <c r="E14" s="58">
        <v>13.511448995242958</v>
      </c>
      <c r="F14" s="58">
        <v>12.912796640933855</v>
      </c>
      <c r="G14" s="58">
        <v>13.322889485566465</v>
      </c>
      <c r="H14" s="58">
        <v>14.051532056599463</v>
      </c>
      <c r="I14" s="58">
        <v>15.086587291455974</v>
      </c>
      <c r="J14" s="396">
        <v>16.782688794694941</v>
      </c>
      <c r="K14" s="16"/>
    </row>
    <row r="15" spans="1:20" ht="12" customHeight="1">
      <c r="A15" s="279" t="s">
        <v>237</v>
      </c>
      <c r="B15" s="397">
        <v>0.6679560904187698</v>
      </c>
      <c r="C15" s="397">
        <v>0.68289748336681211</v>
      </c>
      <c r="D15" s="397">
        <v>0.68575091631913032</v>
      </c>
      <c r="E15" s="397">
        <v>0.62591050097358081</v>
      </c>
      <c r="F15" s="397">
        <v>0.64113684022279949</v>
      </c>
      <c r="G15" s="397">
        <v>0.65677853518725415</v>
      </c>
      <c r="H15" s="397">
        <v>0.638250543049946</v>
      </c>
      <c r="I15" s="397">
        <v>0.63567072139849268</v>
      </c>
      <c r="J15" s="398">
        <v>0.64738338754760483</v>
      </c>
      <c r="K15" s="16"/>
    </row>
    <row r="16" spans="1:20" ht="12" customHeight="1">
      <c r="A16" s="279" t="s">
        <v>486</v>
      </c>
      <c r="B16" s="397">
        <v>0.85124960845267017</v>
      </c>
      <c r="C16" s="397">
        <v>0.81138138216031652</v>
      </c>
      <c r="D16" s="397">
        <v>0.81274799164165112</v>
      </c>
      <c r="E16" s="397">
        <v>0.76463958136180254</v>
      </c>
      <c r="F16" s="397">
        <v>0.78102079848732631</v>
      </c>
      <c r="G16" s="397">
        <v>0.79426317515965938</v>
      </c>
      <c r="H16" s="397">
        <v>0.79452784279180733</v>
      </c>
      <c r="I16" s="397">
        <v>0.83704531996719966</v>
      </c>
      <c r="J16" s="398">
        <v>0.86702599941049141</v>
      </c>
      <c r="K16" s="16"/>
    </row>
    <row r="17" spans="1:17" ht="12" customHeight="1">
      <c r="A17" s="278" t="s">
        <v>57</v>
      </c>
      <c r="B17" s="99">
        <v>9.9929648625306233E-4</v>
      </c>
      <c r="C17" s="99">
        <v>7.3746274859108939E-3</v>
      </c>
      <c r="D17" s="99">
        <v>5.3036944768706778E-3</v>
      </c>
      <c r="E17" s="99">
        <v>3.149870373136568E-3</v>
      </c>
      <c r="F17" s="99">
        <v>1.0922179058360043E-2</v>
      </c>
      <c r="G17" s="99">
        <v>3.2893940179823671E-3</v>
      </c>
      <c r="H17" s="99">
        <v>7.5140513106732249E-4</v>
      </c>
      <c r="I17" s="99">
        <v>-2.010266871516387E-3</v>
      </c>
      <c r="J17" s="395">
        <v>5.4176758700078323E-4</v>
      </c>
      <c r="K17" s="16"/>
    </row>
    <row r="18" spans="1:17" ht="12" customHeight="1">
      <c r="A18" s="278" t="s">
        <v>478</v>
      </c>
      <c r="B18" s="100">
        <v>455.53399999999999</v>
      </c>
      <c r="C18" s="100">
        <v>444.59199999999998</v>
      </c>
      <c r="D18" s="100">
        <v>433.37</v>
      </c>
      <c r="E18" s="100">
        <v>427.99900000000002</v>
      </c>
      <c r="F18" s="100">
        <v>417.46</v>
      </c>
      <c r="G18" s="100">
        <v>407.39800000000002</v>
      </c>
      <c r="H18" s="100">
        <v>400.74900000000002</v>
      </c>
      <c r="I18" s="100">
        <v>391.01799999999997</v>
      </c>
      <c r="J18" s="309">
        <v>377.94900000000001</v>
      </c>
      <c r="K18" s="16"/>
    </row>
    <row r="19" spans="1:17" ht="12" customHeight="1">
      <c r="A19" s="280" t="s">
        <v>299</v>
      </c>
      <c r="B19" s="100">
        <v>213.678</v>
      </c>
      <c r="C19" s="100">
        <v>204.459</v>
      </c>
      <c r="D19" s="100">
        <v>199.35400000000001</v>
      </c>
      <c r="E19" s="100">
        <v>194.821</v>
      </c>
      <c r="F19" s="100">
        <v>190.88</v>
      </c>
      <c r="G19" s="100">
        <v>184.47800000000001</v>
      </c>
      <c r="H19" s="100">
        <v>180.14599999999999</v>
      </c>
      <c r="I19" s="100">
        <v>174.61799999999999</v>
      </c>
      <c r="J19" s="309">
        <v>166.971</v>
      </c>
      <c r="K19" s="16"/>
    </row>
    <row r="20" spans="1:17" ht="12" customHeight="1">
      <c r="A20" s="278" t="s">
        <v>209</v>
      </c>
      <c r="B20" s="100">
        <v>885.3</v>
      </c>
      <c r="C20" s="100">
        <v>850.91</v>
      </c>
      <c r="D20" s="100">
        <v>828.11</v>
      </c>
      <c r="E20" s="100">
        <v>788.88499999999999</v>
      </c>
      <c r="F20" s="100">
        <v>785.77499999999998</v>
      </c>
      <c r="G20" s="100">
        <v>754.83999999999992</v>
      </c>
      <c r="H20" s="100">
        <v>749.24000000000012</v>
      </c>
      <c r="I20" s="100">
        <v>692.79</v>
      </c>
      <c r="J20" s="309">
        <v>719.4</v>
      </c>
      <c r="K20" s="16"/>
    </row>
    <row r="21" spans="1:17" ht="12" customHeight="1">
      <c r="A21" s="278" t="s">
        <v>121</v>
      </c>
      <c r="B21" s="400">
        <v>3984.2720357789553</v>
      </c>
      <c r="C21" s="400">
        <v>3801.9671351482389</v>
      </c>
      <c r="D21" s="400">
        <v>3813.5285691254303</v>
      </c>
      <c r="E21" s="400">
        <v>3824.8329916343991</v>
      </c>
      <c r="F21" s="400">
        <v>3694.5933940255268</v>
      </c>
      <c r="G21" s="400">
        <v>3743.6177225911633</v>
      </c>
      <c r="H21" s="400">
        <v>4374.3301637473569</v>
      </c>
      <c r="I21" s="400">
        <v>3359</v>
      </c>
      <c r="J21" s="309">
        <v>3329.093015920007</v>
      </c>
      <c r="K21" s="16"/>
    </row>
    <row r="22" spans="1:17" ht="12" customHeight="1">
      <c r="A22" s="278" t="s">
        <v>144</v>
      </c>
      <c r="B22" s="100">
        <v>95</v>
      </c>
      <c r="C22" s="100">
        <v>95</v>
      </c>
      <c r="D22" s="100">
        <v>95</v>
      </c>
      <c r="E22" s="100">
        <v>95</v>
      </c>
      <c r="F22" s="100">
        <v>95</v>
      </c>
      <c r="G22" s="100">
        <v>94</v>
      </c>
      <c r="H22" s="100">
        <v>94</v>
      </c>
      <c r="I22" s="100">
        <v>96</v>
      </c>
      <c r="J22" s="402">
        <v>96</v>
      </c>
      <c r="K22" s="110"/>
    </row>
    <row r="23" spans="1:17" ht="12" customHeight="1">
      <c r="A23" s="278" t="s">
        <v>300</v>
      </c>
      <c r="B23" s="400">
        <v>13345</v>
      </c>
      <c r="C23" s="400">
        <v>12803</v>
      </c>
      <c r="D23" s="400">
        <v>11848</v>
      </c>
      <c r="E23" s="400">
        <v>14371</v>
      </c>
      <c r="F23" s="400">
        <v>13676</v>
      </c>
      <c r="G23" s="400">
        <v>13204</v>
      </c>
      <c r="H23" s="400">
        <v>12716</v>
      </c>
      <c r="I23" s="400">
        <v>11948</v>
      </c>
      <c r="J23" s="309">
        <v>11631</v>
      </c>
      <c r="K23" s="16"/>
      <c r="N23" s="17"/>
      <c r="O23" s="17"/>
      <c r="P23" s="17"/>
      <c r="Q23" s="17"/>
    </row>
    <row r="24" spans="1:17" ht="12" customHeight="1">
      <c r="A24" s="278" t="s">
        <v>301</v>
      </c>
      <c r="B24" s="400">
        <v>9968.2939999999999</v>
      </c>
      <c r="C24" s="400">
        <v>8875.3260000000009</v>
      </c>
      <c r="D24" s="400">
        <v>8417.3240000000005</v>
      </c>
      <c r="E24" s="400">
        <v>7903.4880000000003</v>
      </c>
      <c r="F24" s="400">
        <v>7392.7110000000002</v>
      </c>
      <c r="G24" s="400">
        <v>6739.4809999999998</v>
      </c>
      <c r="H24" s="400">
        <v>6693.2060000000001</v>
      </c>
      <c r="I24" s="400">
        <v>6377.567</v>
      </c>
      <c r="J24" s="309">
        <v>6537.8919999999998</v>
      </c>
      <c r="K24" s="16"/>
      <c r="N24" s="17"/>
      <c r="O24" s="17"/>
      <c r="P24" s="17"/>
      <c r="Q24" s="17"/>
    </row>
    <row r="25" spans="1:17" ht="12" customHeight="1">
      <c r="A25" s="574" t="s">
        <v>302</v>
      </c>
      <c r="B25" s="576">
        <v>26432.816999999999</v>
      </c>
      <c r="C25" s="603">
        <v>24753.133000000002</v>
      </c>
      <c r="D25" s="603">
        <v>23840.550999999999</v>
      </c>
      <c r="E25" s="603">
        <v>22490.282999999999</v>
      </c>
      <c r="F25" s="603">
        <v>20878.541000000001</v>
      </c>
      <c r="G25" s="603">
        <v>18531.416000000001</v>
      </c>
      <c r="H25" s="603">
        <v>16661.454000000002</v>
      </c>
      <c r="I25" s="603">
        <v>14116.838</v>
      </c>
      <c r="J25" s="575">
        <v>12188.66</v>
      </c>
      <c r="K25" s="16"/>
      <c r="N25" s="17"/>
      <c r="O25" s="17"/>
      <c r="P25" s="17"/>
      <c r="Q25" s="17"/>
    </row>
    <row r="26" spans="1:17" ht="12" customHeight="1">
      <c r="A26" s="281"/>
      <c r="B26" s="98"/>
      <c r="C26" s="98"/>
      <c r="D26" s="98"/>
      <c r="E26" s="98"/>
      <c r="F26" s="98"/>
      <c r="G26" s="98"/>
      <c r="H26" s="98"/>
      <c r="I26" s="98"/>
      <c r="J26" s="98"/>
      <c r="K26" s="16"/>
      <c r="N26" s="17"/>
      <c r="O26" s="17"/>
      <c r="P26" s="17"/>
      <c r="Q26" s="17"/>
    </row>
    <row r="27" spans="1:17" ht="12" customHeight="1">
      <c r="A27" s="183" t="s">
        <v>173</v>
      </c>
      <c r="B27" s="228" t="s">
        <v>514</v>
      </c>
      <c r="C27" s="229" t="s">
        <v>515</v>
      </c>
      <c r="D27" s="229" t="s">
        <v>516</v>
      </c>
      <c r="E27" s="229" t="s">
        <v>517</v>
      </c>
      <c r="F27" s="229" t="s">
        <v>518</v>
      </c>
      <c r="G27" s="229" t="s">
        <v>519</v>
      </c>
      <c r="H27" s="229" t="s">
        <v>520</v>
      </c>
      <c r="I27" s="229" t="s">
        <v>355</v>
      </c>
      <c r="J27" s="230" t="s">
        <v>241</v>
      </c>
      <c r="K27" s="16"/>
      <c r="N27" s="17"/>
      <c r="O27" s="17"/>
      <c r="P27" s="17"/>
      <c r="Q27" s="17"/>
    </row>
    <row r="28" spans="1:17" ht="12" customHeight="1">
      <c r="A28" s="282" t="s">
        <v>187</v>
      </c>
      <c r="B28" s="155">
        <v>0.15461304900561681</v>
      </c>
      <c r="C28" s="140">
        <v>0.16735520102466545</v>
      </c>
      <c r="D28" s="140">
        <v>0.16843209642328161</v>
      </c>
      <c r="E28" s="140">
        <v>0.16905211050078855</v>
      </c>
      <c r="F28" s="140">
        <v>0.17620943795675836</v>
      </c>
      <c r="G28" s="140">
        <v>0.18769448612227876</v>
      </c>
      <c r="H28" s="140">
        <v>0.18981626012458128</v>
      </c>
      <c r="I28" s="140">
        <v>0.18479141322955037</v>
      </c>
      <c r="J28" s="219">
        <v>0.16735478997482819</v>
      </c>
      <c r="K28" s="16"/>
      <c r="N28" s="17"/>
      <c r="O28" s="17"/>
      <c r="P28" s="17"/>
      <c r="Q28" s="17"/>
    </row>
    <row r="29" spans="1:17" ht="12" customHeight="1">
      <c r="A29" s="282" t="s">
        <v>188</v>
      </c>
      <c r="B29" s="155">
        <v>0.1241</v>
      </c>
      <c r="C29" s="140">
        <v>0.1241</v>
      </c>
      <c r="D29" s="140">
        <v>0.1241</v>
      </c>
      <c r="E29" s="140">
        <v>0.1241</v>
      </c>
      <c r="F29" s="140">
        <v>0.1241</v>
      </c>
      <c r="G29" s="140">
        <v>0.1191</v>
      </c>
      <c r="H29" s="140">
        <v>0.1191</v>
      </c>
      <c r="I29" s="140">
        <v>0.1191</v>
      </c>
      <c r="J29" s="219">
        <v>0.1191</v>
      </c>
      <c r="K29" s="16"/>
      <c r="N29" s="17"/>
      <c r="O29" s="17"/>
      <c r="P29" s="17"/>
      <c r="Q29" s="17"/>
    </row>
    <row r="30" spans="1:17" ht="12" customHeight="1">
      <c r="A30" s="282" t="s">
        <v>67</v>
      </c>
      <c r="B30" s="155">
        <v>0.17225510384986251</v>
      </c>
      <c r="C30" s="140">
        <v>0.18645145348383096</v>
      </c>
      <c r="D30" s="140">
        <v>0.18799562825026175</v>
      </c>
      <c r="E30" s="140">
        <v>0.18915360874839143</v>
      </c>
      <c r="F30" s="140">
        <v>0.19756889797061472</v>
      </c>
      <c r="G30" s="140">
        <v>0.2101503406453038</v>
      </c>
      <c r="H30" s="140">
        <v>0.21303966455162313</v>
      </c>
      <c r="I30" s="140">
        <v>0.2090987169215677</v>
      </c>
      <c r="J30" s="219">
        <v>0.19126735139268497</v>
      </c>
      <c r="K30" s="16"/>
      <c r="N30" s="17"/>
      <c r="O30" s="17"/>
      <c r="P30" s="17"/>
      <c r="Q30" s="17"/>
    </row>
    <row r="31" spans="1:17" ht="12" customHeight="1">
      <c r="A31" s="282" t="s">
        <v>210</v>
      </c>
      <c r="B31" s="155">
        <v>0.14550000000000002</v>
      </c>
      <c r="C31" s="140">
        <v>0.14550000000000002</v>
      </c>
      <c r="D31" s="140">
        <v>0.14550000000000002</v>
      </c>
      <c r="E31" s="140">
        <v>0.14550000000000002</v>
      </c>
      <c r="F31" s="140">
        <v>0.14550000000000002</v>
      </c>
      <c r="G31" s="140">
        <v>0.14050000000000001</v>
      </c>
      <c r="H31" s="140">
        <v>0.14050000000000001</v>
      </c>
      <c r="I31" s="140">
        <v>0.14050000000000001</v>
      </c>
      <c r="J31" s="219">
        <v>0.14050000000000001</v>
      </c>
      <c r="K31" s="16"/>
      <c r="N31" s="17"/>
      <c r="O31" s="17"/>
      <c r="P31" s="17"/>
      <c r="Q31" s="17"/>
    </row>
    <row r="32" spans="1:17" ht="12" customHeight="1">
      <c r="A32" s="282" t="s">
        <v>179</v>
      </c>
      <c r="B32" s="155">
        <v>0.19911651610407888</v>
      </c>
      <c r="C32" s="140">
        <v>0.20832054138016251</v>
      </c>
      <c r="D32" s="140">
        <v>0.20993170350621146</v>
      </c>
      <c r="E32" s="140">
        <v>0.21188595417194581</v>
      </c>
      <c r="F32" s="140">
        <v>0.22192446737047086</v>
      </c>
      <c r="G32" s="140">
        <v>0.23578391043102109</v>
      </c>
      <c r="H32" s="140">
        <v>0.2395493997938124</v>
      </c>
      <c r="I32" s="140">
        <v>0.23684573340019124</v>
      </c>
      <c r="J32" s="219">
        <v>0.21856376584137055</v>
      </c>
      <c r="K32" s="16"/>
      <c r="N32" s="17"/>
      <c r="O32" s="17"/>
      <c r="P32" s="17"/>
      <c r="Q32" s="17"/>
    </row>
    <row r="33" spans="1:17" ht="12" customHeight="1">
      <c r="A33" s="282" t="s">
        <v>175</v>
      </c>
      <c r="B33" s="155">
        <v>0.17399999999999999</v>
      </c>
      <c r="C33" s="140">
        <v>0.17399999999999999</v>
      </c>
      <c r="D33" s="140">
        <v>0.17399999999999999</v>
      </c>
      <c r="E33" s="140">
        <v>0.17399999999999999</v>
      </c>
      <c r="F33" s="140">
        <v>0.17399999999999999</v>
      </c>
      <c r="G33" s="140">
        <v>0.16900000000000001</v>
      </c>
      <c r="H33" s="140">
        <v>0.16900000000000001</v>
      </c>
      <c r="I33" s="140">
        <v>0.16900000000000001</v>
      </c>
      <c r="J33" s="219">
        <v>0.16900000000000001</v>
      </c>
      <c r="K33" s="16"/>
      <c r="N33" s="17"/>
      <c r="O33" s="17"/>
      <c r="P33" s="17"/>
      <c r="Q33" s="17"/>
    </row>
    <row r="34" spans="1:17" ht="12" customHeight="1">
      <c r="A34" s="282" t="s">
        <v>180</v>
      </c>
      <c r="B34" s="159">
        <v>1.784</v>
      </c>
      <c r="C34" s="163">
        <v>1.9359999999999999</v>
      </c>
      <c r="D34" s="163">
        <v>1.915</v>
      </c>
      <c r="E34" s="163">
        <v>1.915</v>
      </c>
      <c r="F34" s="163">
        <v>1.9139999999999999</v>
      </c>
      <c r="G34" s="163">
        <v>1.7270000000000001</v>
      </c>
      <c r="H34" s="163">
        <v>1.538</v>
      </c>
      <c r="I34" s="163">
        <v>1.425</v>
      </c>
      <c r="J34" s="224">
        <v>1.3560000000000001</v>
      </c>
      <c r="K34" s="16"/>
      <c r="N34" s="17"/>
      <c r="O34" s="17"/>
      <c r="P34" s="17"/>
      <c r="Q34" s="17"/>
    </row>
    <row r="35" spans="1:17" ht="12" customHeight="1">
      <c r="A35" s="283" t="s">
        <v>177</v>
      </c>
      <c r="B35" s="159">
        <v>1</v>
      </c>
      <c r="C35" s="163">
        <v>1</v>
      </c>
      <c r="D35" s="163">
        <v>1</v>
      </c>
      <c r="E35" s="163">
        <v>1</v>
      </c>
      <c r="F35" s="163">
        <v>1</v>
      </c>
      <c r="G35" s="163">
        <v>1</v>
      </c>
      <c r="H35" s="163">
        <v>1</v>
      </c>
      <c r="I35" s="163">
        <v>1</v>
      </c>
      <c r="J35" s="224">
        <v>1</v>
      </c>
      <c r="K35" s="16"/>
      <c r="N35" s="17"/>
      <c r="O35" s="17"/>
      <c r="P35" s="17"/>
      <c r="Q35" s="17"/>
    </row>
    <row r="36" spans="1:17" ht="12" customHeight="1">
      <c r="A36" s="204" t="s">
        <v>181</v>
      </c>
      <c r="B36" s="159">
        <v>1.502</v>
      </c>
      <c r="C36" s="163">
        <v>1.5669999999999999</v>
      </c>
      <c r="D36" s="163">
        <v>1.5469999999999999</v>
      </c>
      <c r="E36" s="163">
        <v>1.5940000000000001</v>
      </c>
      <c r="F36" s="163">
        <v>1.577</v>
      </c>
      <c r="G36" s="163">
        <v>1.52</v>
      </c>
      <c r="H36" s="163">
        <v>1.4770000000000001</v>
      </c>
      <c r="I36" s="163">
        <v>1.4239999999999999</v>
      </c>
      <c r="J36" s="224">
        <v>1.4450000000000001</v>
      </c>
      <c r="K36" s="16"/>
      <c r="N36" s="17"/>
      <c r="O36" s="17"/>
      <c r="P36" s="17"/>
      <c r="Q36" s="17"/>
    </row>
    <row r="37" spans="1:17" ht="12" customHeight="1">
      <c r="A37" s="284" t="s">
        <v>182</v>
      </c>
      <c r="B37" s="214">
        <v>1</v>
      </c>
      <c r="C37" s="225">
        <v>1</v>
      </c>
      <c r="D37" s="225">
        <v>1</v>
      </c>
      <c r="E37" s="225">
        <v>1</v>
      </c>
      <c r="F37" s="225">
        <v>1</v>
      </c>
      <c r="G37" s="225">
        <v>1</v>
      </c>
      <c r="H37" s="225">
        <v>1</v>
      </c>
      <c r="I37" s="225">
        <v>1</v>
      </c>
      <c r="J37" s="226">
        <v>1</v>
      </c>
      <c r="K37" s="16"/>
      <c r="N37" s="17"/>
      <c r="O37" s="17"/>
      <c r="P37" s="17"/>
      <c r="Q37" s="17"/>
    </row>
    <row r="38" spans="1:17" s="36" customFormat="1" ht="12.95" customHeight="1">
      <c r="A38" s="285"/>
      <c r="B38" s="80"/>
      <c r="C38" s="80"/>
      <c r="D38" s="80"/>
      <c r="E38" s="80"/>
      <c r="F38" s="80"/>
      <c r="G38" s="80"/>
      <c r="H38" s="80"/>
      <c r="I38" s="80"/>
      <c r="J38" s="80"/>
      <c r="K38" s="16"/>
    </row>
    <row r="39" spans="1:17" s="36" customFormat="1" ht="12.95" customHeight="1">
      <c r="A39" s="285"/>
      <c r="B39" s="80"/>
      <c r="C39" s="80"/>
      <c r="D39" s="80"/>
      <c r="E39" s="80"/>
      <c r="F39" s="80"/>
      <c r="G39" s="80"/>
      <c r="H39" s="80"/>
      <c r="I39" s="80"/>
      <c r="J39" s="80"/>
      <c r="K39" s="16"/>
    </row>
    <row r="40" spans="1:17" ht="18.75">
      <c r="A40" s="277" t="s">
        <v>454</v>
      </c>
      <c r="B40" s="50"/>
      <c r="C40" s="50"/>
      <c r="D40" s="50"/>
      <c r="E40" s="50"/>
      <c r="F40" s="63"/>
      <c r="G40" s="63"/>
    </row>
    <row r="41" spans="1:17" ht="12" customHeight="1">
      <c r="A41" s="286"/>
      <c r="B41" s="50"/>
      <c r="C41" s="50"/>
      <c r="D41" s="50"/>
      <c r="E41" s="50"/>
      <c r="F41" s="63"/>
      <c r="G41" s="51"/>
    </row>
    <row r="42" spans="1:17" ht="12" customHeight="1">
      <c r="A42" s="183" t="s">
        <v>178</v>
      </c>
      <c r="B42" s="192">
        <v>2024</v>
      </c>
      <c r="C42" s="192">
        <v>2023</v>
      </c>
      <c r="D42" s="192">
        <v>2022</v>
      </c>
      <c r="E42" s="192">
        <v>2021</v>
      </c>
      <c r="F42" s="193">
        <v>2020</v>
      </c>
      <c r="G42" s="64"/>
    </row>
    <row r="43" spans="1:17" ht="12" customHeight="1">
      <c r="A43" s="287" t="s">
        <v>46</v>
      </c>
      <c r="B43" s="55">
        <v>0.25022890993160363</v>
      </c>
      <c r="C43" s="55">
        <v>0.30938417016095088</v>
      </c>
      <c r="D43" s="55">
        <v>0.23987475128236077</v>
      </c>
      <c r="E43" s="55">
        <v>0.25589894627131576</v>
      </c>
      <c r="F43" s="394">
        <v>0.17325329913491352</v>
      </c>
      <c r="G43" s="65"/>
    </row>
    <row r="44" spans="1:17" ht="12" customHeight="1">
      <c r="A44" s="287" t="s">
        <v>186</v>
      </c>
      <c r="B44" s="55">
        <v>0.29341731967143403</v>
      </c>
      <c r="C44" s="55">
        <v>0.35825895564632465</v>
      </c>
      <c r="D44" s="55">
        <v>0.27929042377101582</v>
      </c>
      <c r="E44" s="55">
        <v>0.29792111961267459</v>
      </c>
      <c r="F44" s="395">
        <v>0.20084903388523176</v>
      </c>
      <c r="G44" s="65"/>
    </row>
    <row r="45" spans="1:17" ht="12" customHeight="1">
      <c r="A45" s="287" t="s">
        <v>47</v>
      </c>
      <c r="B45" s="55">
        <v>1.9129817464805243E-2</v>
      </c>
      <c r="C45" s="55">
        <v>2.2067926064231375E-2</v>
      </c>
      <c r="D45" s="55">
        <v>1.2550151150703544E-2</v>
      </c>
      <c r="E45" s="55">
        <v>1.0904409161078168E-2</v>
      </c>
      <c r="F45" s="395">
        <v>8.7123801809968846E-3</v>
      </c>
      <c r="G45" s="65"/>
    </row>
    <row r="46" spans="1:17" ht="12" customHeight="1">
      <c r="A46" s="287" t="s">
        <v>48</v>
      </c>
      <c r="B46" s="55">
        <v>3.233005964824448E-2</v>
      </c>
      <c r="C46" s="55">
        <v>3.5715575863896849E-2</v>
      </c>
      <c r="D46" s="55">
        <v>2.0122022424195685E-2</v>
      </c>
      <c r="E46" s="55">
        <v>1.6634834014623158E-2</v>
      </c>
      <c r="F46" s="395">
        <v>1.7417137675018967E-2</v>
      </c>
      <c r="G46" s="66"/>
    </row>
    <row r="47" spans="1:17" ht="12" customHeight="1">
      <c r="A47" s="287" t="s">
        <v>49</v>
      </c>
      <c r="B47" s="55">
        <v>3.0303016215955006E-2</v>
      </c>
      <c r="C47" s="55">
        <v>3.4625932047893465E-2</v>
      </c>
      <c r="D47" s="55">
        <v>1.9893582450000013E-2</v>
      </c>
      <c r="E47" s="55">
        <v>1.6404866640156682E-2</v>
      </c>
      <c r="F47" s="395">
        <v>1.7140914721331287E-2</v>
      </c>
      <c r="G47" s="63"/>
    </row>
    <row r="48" spans="1:17" ht="12" customHeight="1">
      <c r="A48" s="287" t="s">
        <v>55</v>
      </c>
      <c r="B48" s="55">
        <v>0.3454159143812835</v>
      </c>
      <c r="C48" s="55">
        <v>0.32773197368980528</v>
      </c>
      <c r="D48" s="55">
        <v>0.39923148643498757</v>
      </c>
      <c r="E48" s="55">
        <v>0.38578056811317868</v>
      </c>
      <c r="F48" s="395">
        <v>0.40971772865811712</v>
      </c>
      <c r="G48" s="63"/>
    </row>
    <row r="49" spans="1:9" ht="12" customHeight="1">
      <c r="A49" s="287" t="s">
        <v>50</v>
      </c>
      <c r="B49" s="58">
        <v>13.166340706957472</v>
      </c>
      <c r="C49" s="58">
        <v>14.142668333411992</v>
      </c>
      <c r="D49" s="58">
        <v>19.651854217569518</v>
      </c>
      <c r="E49" s="58">
        <v>24.337457353294589</v>
      </c>
      <c r="F49" s="403">
        <v>21.163631073802318</v>
      </c>
      <c r="G49" s="63"/>
    </row>
    <row r="50" spans="1:9" ht="12" customHeight="1">
      <c r="A50" s="279" t="s">
        <v>237</v>
      </c>
      <c r="B50" s="397">
        <v>0.6679560904187698</v>
      </c>
      <c r="C50" s="397">
        <v>0.64113684022279949</v>
      </c>
      <c r="D50" s="397">
        <v>0.64738338754760483</v>
      </c>
      <c r="E50" s="397">
        <v>0.45790022556233012</v>
      </c>
      <c r="F50" s="395">
        <v>0.53334778957386453</v>
      </c>
      <c r="G50" s="63"/>
    </row>
    <row r="51" spans="1:9" ht="12" customHeight="1">
      <c r="A51" s="279" t="s">
        <v>486</v>
      </c>
      <c r="B51" s="397">
        <v>0.85124960845267017</v>
      </c>
      <c r="C51" s="397">
        <v>0.78102079848732631</v>
      </c>
      <c r="D51" s="397">
        <v>0.86702599941049141</v>
      </c>
      <c r="E51" s="397">
        <v>0.74390164506021861</v>
      </c>
      <c r="F51" s="395">
        <v>0.71533792105539351</v>
      </c>
      <c r="G51" s="63"/>
    </row>
    <row r="52" spans="1:9" ht="12" customHeight="1">
      <c r="A52" s="288" t="s">
        <v>57</v>
      </c>
      <c r="B52" s="99">
        <v>4.0510928323259452E-3</v>
      </c>
      <c r="C52" s="99">
        <v>3.3634745229230724E-3</v>
      </c>
      <c r="D52" s="99">
        <v>1.0131604879489019E-3</v>
      </c>
      <c r="E52" s="99">
        <v>1.6075040663371199E-3</v>
      </c>
      <c r="F52" s="395">
        <v>5.5750044069570008E-3</v>
      </c>
    </row>
    <row r="53" spans="1:9" ht="12" customHeight="1">
      <c r="A53" s="278" t="s">
        <v>478</v>
      </c>
      <c r="B53" s="100">
        <v>455.53399999999999</v>
      </c>
      <c r="C53" s="100">
        <v>417.46</v>
      </c>
      <c r="D53" s="100">
        <v>377.94900000000001</v>
      </c>
      <c r="E53" s="100">
        <v>321.42399999999998</v>
      </c>
      <c r="F53" s="399">
        <v>258.221</v>
      </c>
    </row>
    <row r="54" spans="1:9" ht="12" customHeight="1">
      <c r="A54" s="280" t="s">
        <v>299</v>
      </c>
      <c r="B54" s="100">
        <v>213.678</v>
      </c>
      <c r="C54" s="100">
        <v>190.88</v>
      </c>
      <c r="D54" s="100">
        <v>166.971</v>
      </c>
      <c r="E54" s="100">
        <v>141.00399999999999</v>
      </c>
      <c r="F54" s="399">
        <v>113.10000000000001</v>
      </c>
    </row>
    <row r="55" spans="1:9" ht="12" customHeight="1">
      <c r="A55" s="288" t="s">
        <v>209</v>
      </c>
      <c r="B55" s="100">
        <v>885.3</v>
      </c>
      <c r="C55" s="100">
        <v>785.77499999999998</v>
      </c>
      <c r="D55" s="100">
        <v>719.4</v>
      </c>
      <c r="E55" s="100">
        <v>571.05000000000007</v>
      </c>
      <c r="F55" s="309">
        <v>471.95000000000005</v>
      </c>
    </row>
    <row r="56" spans="1:9" ht="12" customHeight="1">
      <c r="A56" s="289" t="s">
        <v>121</v>
      </c>
      <c r="B56" s="400">
        <v>3984.2720357789553</v>
      </c>
      <c r="C56" s="400">
        <v>3694.5933940255268</v>
      </c>
      <c r="D56" s="400">
        <v>3329.093015920007</v>
      </c>
      <c r="E56" s="400">
        <v>3865.6371398362471</v>
      </c>
      <c r="F56" s="309">
        <v>2057.7531560860739</v>
      </c>
      <c r="I56" s="17"/>
    </row>
    <row r="57" spans="1:9" ht="12" customHeight="1">
      <c r="A57" s="289" t="s">
        <v>144</v>
      </c>
      <c r="B57" s="100">
        <v>95</v>
      </c>
      <c r="C57" s="100">
        <v>95</v>
      </c>
      <c r="D57" s="100">
        <v>96</v>
      </c>
      <c r="E57" s="100">
        <v>125</v>
      </c>
      <c r="F57" s="309">
        <v>125</v>
      </c>
      <c r="I57" s="17"/>
    </row>
    <row r="58" spans="1:9" ht="11.25" customHeight="1">
      <c r="A58" s="289" t="s">
        <v>300</v>
      </c>
      <c r="B58" s="400">
        <v>13345</v>
      </c>
      <c r="C58" s="400">
        <v>13676</v>
      </c>
      <c r="D58" s="400">
        <v>11631</v>
      </c>
      <c r="E58" s="400">
        <v>9339</v>
      </c>
      <c r="F58" s="404">
        <v>7684</v>
      </c>
      <c r="G58" s="67"/>
      <c r="I58" s="17"/>
    </row>
    <row r="59" spans="1:9" ht="12" customHeight="1">
      <c r="A59" s="289" t="s">
        <v>301</v>
      </c>
      <c r="B59" s="400">
        <v>35164.432000000001</v>
      </c>
      <c r="C59" s="400">
        <v>27202.965</v>
      </c>
      <c r="D59" s="400">
        <v>25059.224000000002</v>
      </c>
      <c r="E59" s="400">
        <v>29275.746999999999</v>
      </c>
      <c r="F59" s="309">
        <v>18173.228999999999</v>
      </c>
      <c r="I59" s="17"/>
    </row>
    <row r="60" spans="1:9" ht="12" customHeight="1">
      <c r="A60" s="574" t="s">
        <v>302</v>
      </c>
      <c r="B60" s="603">
        <v>97516.784</v>
      </c>
      <c r="C60" s="603">
        <v>70188.248999999996</v>
      </c>
      <c r="D60" s="603">
        <v>42317.465000000004</v>
      </c>
      <c r="E60" s="603">
        <v>38016.253000000004</v>
      </c>
      <c r="F60" s="575">
        <v>27448.272000000001</v>
      </c>
      <c r="I60" s="17"/>
    </row>
    <row r="61" spans="1:9" ht="12" customHeight="1">
      <c r="I61" s="17"/>
    </row>
    <row r="62" spans="1:9" ht="12" customHeight="1">
      <c r="A62" s="183" t="s">
        <v>173</v>
      </c>
      <c r="B62" s="192">
        <v>2024</v>
      </c>
      <c r="C62" s="192">
        <v>2023</v>
      </c>
      <c r="D62" s="192">
        <v>2022</v>
      </c>
      <c r="E62" s="192">
        <v>2021</v>
      </c>
      <c r="F62" s="193">
        <v>2020</v>
      </c>
      <c r="I62" s="17"/>
    </row>
    <row r="63" spans="1:9" ht="12" customHeight="1">
      <c r="A63" s="282" t="s">
        <v>187</v>
      </c>
      <c r="B63" s="140">
        <v>0.15461304900561681</v>
      </c>
      <c r="C63" s="140">
        <v>0.17620943795675836</v>
      </c>
      <c r="D63" s="140">
        <v>0.16735478997482819</v>
      </c>
      <c r="E63" s="140">
        <v>0.14002759876275753</v>
      </c>
      <c r="F63" s="219">
        <v>0.13650516727423181</v>
      </c>
      <c r="I63" s="17"/>
    </row>
    <row r="64" spans="1:9" ht="12" customHeight="1">
      <c r="A64" s="282" t="s">
        <v>188</v>
      </c>
      <c r="B64" s="140">
        <v>0.1241</v>
      </c>
      <c r="C64" s="140">
        <v>0.1241</v>
      </c>
      <c r="D64" s="140">
        <v>0.1191</v>
      </c>
      <c r="E64" s="140">
        <v>8.5199999999999998E-2</v>
      </c>
      <c r="F64" s="219">
        <v>8.5199999999999998E-2</v>
      </c>
      <c r="I64" s="17"/>
    </row>
    <row r="65" spans="1:9" ht="12" customHeight="1">
      <c r="A65" s="282" t="s">
        <v>67</v>
      </c>
      <c r="B65" s="140">
        <v>0.17225510384986251</v>
      </c>
      <c r="C65" s="140">
        <v>0.19756889797061472</v>
      </c>
      <c r="D65" s="140">
        <v>0.19126735139268497</v>
      </c>
      <c r="E65" s="140">
        <v>0.16012495073555458</v>
      </c>
      <c r="F65" s="219">
        <v>0.16231490288465686</v>
      </c>
      <c r="I65" s="17"/>
    </row>
    <row r="66" spans="1:9" ht="12" customHeight="1">
      <c r="A66" s="282" t="s">
        <v>174</v>
      </c>
      <c r="B66" s="140">
        <v>0.14550000000000002</v>
      </c>
      <c r="C66" s="140">
        <v>0.14550000000000002</v>
      </c>
      <c r="D66" s="140">
        <v>0.14050000000000001</v>
      </c>
      <c r="E66" s="140">
        <v>0.1016</v>
      </c>
      <c r="F66" s="219">
        <v>0.1016</v>
      </c>
      <c r="I66" s="17"/>
    </row>
    <row r="67" spans="1:9" ht="12" customHeight="1">
      <c r="A67" s="282" t="s">
        <v>179</v>
      </c>
      <c r="B67" s="140">
        <v>0.19911651610407888</v>
      </c>
      <c r="C67" s="140">
        <v>0.22192446737047086</v>
      </c>
      <c r="D67" s="140">
        <v>0.21856376584137055</v>
      </c>
      <c r="E67" s="140">
        <v>0.18660735667363351</v>
      </c>
      <c r="F67" s="219">
        <v>0.19661468310377433</v>
      </c>
      <c r="I67" s="17"/>
    </row>
    <row r="68" spans="1:9" ht="12" customHeight="1">
      <c r="A68" s="282" t="s">
        <v>175</v>
      </c>
      <c r="B68" s="140">
        <v>0.17399999999999999</v>
      </c>
      <c r="C68" s="140">
        <v>0.17399999999999999</v>
      </c>
      <c r="D68" s="140">
        <v>0.16900000000000001</v>
      </c>
      <c r="E68" s="140">
        <v>0.1333</v>
      </c>
      <c r="F68" s="219">
        <v>0.1333</v>
      </c>
      <c r="I68" s="17"/>
    </row>
    <row r="69" spans="1:9" ht="12" customHeight="1">
      <c r="A69" s="282" t="s">
        <v>180</v>
      </c>
      <c r="B69" s="163">
        <v>1.784</v>
      </c>
      <c r="C69" s="163">
        <v>1.9139999999999999</v>
      </c>
      <c r="D69" s="163">
        <v>1.3560000000000001</v>
      </c>
      <c r="E69" s="163">
        <v>1.4059999999999999</v>
      </c>
      <c r="F69" s="224">
        <v>1.4650000000000001</v>
      </c>
      <c r="I69" s="17"/>
    </row>
    <row r="70" spans="1:9" ht="12" customHeight="1">
      <c r="A70" s="283" t="s">
        <v>177</v>
      </c>
      <c r="B70" s="163">
        <v>1</v>
      </c>
      <c r="C70" s="163">
        <v>1</v>
      </c>
      <c r="D70" s="163">
        <v>1</v>
      </c>
      <c r="E70" s="163">
        <v>1</v>
      </c>
      <c r="F70" s="224">
        <v>1</v>
      </c>
      <c r="I70" s="17"/>
    </row>
    <row r="71" spans="1:9" ht="12" customHeight="1">
      <c r="A71" s="204" t="s">
        <v>181</v>
      </c>
      <c r="B71" s="163">
        <v>1.502</v>
      </c>
      <c r="C71" s="163">
        <v>1.577</v>
      </c>
      <c r="D71" s="163">
        <v>1.4450000000000001</v>
      </c>
      <c r="E71" s="163">
        <v>1.6419999999999999</v>
      </c>
      <c r="F71" s="224">
        <v>1.5389999999999999</v>
      </c>
    </row>
    <row r="72" spans="1:9" ht="12" customHeight="1">
      <c r="A72" s="284" t="s">
        <v>176</v>
      </c>
      <c r="B72" s="225">
        <v>1</v>
      </c>
      <c r="C72" s="225">
        <v>1</v>
      </c>
      <c r="D72" s="225">
        <v>1</v>
      </c>
      <c r="E72" s="225">
        <v>1</v>
      </c>
      <c r="F72" s="226">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447</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73" customFormat="1" ht="12" customHeight="1">
      <c r="A6" s="301"/>
      <c r="B6" s="302"/>
      <c r="C6" s="302"/>
      <c r="D6" s="302"/>
      <c r="E6" s="302"/>
      <c r="F6" s="302"/>
      <c r="G6" s="302"/>
      <c r="H6" s="302"/>
      <c r="I6" s="302"/>
      <c r="J6" s="302"/>
      <c r="L6" s="24"/>
    </row>
    <row r="7" spans="1:12" s="28" customFormat="1" ht="12" customHeight="1">
      <c r="A7" s="303" t="s">
        <v>2</v>
      </c>
      <c r="B7" s="304" t="s">
        <v>514</v>
      </c>
      <c r="C7" s="304" t="s">
        <v>515</v>
      </c>
      <c r="D7" s="304" t="s">
        <v>516</v>
      </c>
      <c r="E7" s="304" t="s">
        <v>517</v>
      </c>
      <c r="F7" s="304" t="s">
        <v>518</v>
      </c>
      <c r="G7" s="304" t="s">
        <v>519</v>
      </c>
      <c r="H7" s="304" t="s">
        <v>520</v>
      </c>
      <c r="I7" s="304" t="s">
        <v>355</v>
      </c>
      <c r="J7" s="305" t="s">
        <v>241</v>
      </c>
    </row>
    <row r="8" spans="1:12" s="30" customFormat="1" ht="12" hidden="1" customHeight="1" outlineLevel="1">
      <c r="A8" s="306" t="s">
        <v>3</v>
      </c>
      <c r="B8" s="29">
        <v>15916.207809658648</v>
      </c>
      <c r="C8" s="29">
        <v>13522.868376889028</v>
      </c>
      <c r="D8" s="29">
        <v>13852.44786715277</v>
      </c>
      <c r="E8" s="29">
        <v>11821.730960373627</v>
      </c>
      <c r="F8" s="29">
        <v>12355.745832626537</v>
      </c>
      <c r="G8" s="29">
        <v>10725.254696503103</v>
      </c>
      <c r="H8" s="29">
        <v>7754.0621117713536</v>
      </c>
      <c r="I8" s="29">
        <v>2832.5006244599035</v>
      </c>
      <c r="J8" s="307">
        <v>224.05918487273928</v>
      </c>
    </row>
    <row r="9" spans="1:12" s="30" customFormat="1" ht="12" hidden="1" customHeight="1" outlineLevel="1">
      <c r="A9" s="306" t="s">
        <v>4</v>
      </c>
      <c r="B9" s="29">
        <v>-6837.5836094412189</v>
      </c>
      <c r="C9" s="29">
        <v>-6311.5107178214694</v>
      </c>
      <c r="D9" s="29">
        <v>-4223.9279507939455</v>
      </c>
      <c r="E9" s="29">
        <v>-3024.9939853707169</v>
      </c>
      <c r="F9" s="29">
        <v>-2709.1866579169186</v>
      </c>
      <c r="G9" s="29">
        <v>-1636.216351227494</v>
      </c>
      <c r="H9" s="29">
        <v>-335.90282078219883</v>
      </c>
      <c r="I9" s="29">
        <v>-69.162430736380202</v>
      </c>
      <c r="J9" s="307">
        <v>-67.237307547303885</v>
      </c>
    </row>
    <row r="10" spans="1:12" s="33" customFormat="1" ht="12" customHeight="1" collapsed="1">
      <c r="A10" s="308" t="s">
        <v>5</v>
      </c>
      <c r="B10" s="32">
        <v>9078.6242002174295</v>
      </c>
      <c r="C10" s="32">
        <v>7211.3576590675584</v>
      </c>
      <c r="D10" s="32">
        <v>9628.5199163588259</v>
      </c>
      <c r="E10" s="32">
        <v>8796.7369750029102</v>
      </c>
      <c r="F10" s="32">
        <v>9646.5591747096187</v>
      </c>
      <c r="G10" s="32">
        <v>9089.0383452756087</v>
      </c>
      <c r="H10" s="32">
        <v>7418.1592909891551</v>
      </c>
      <c r="I10" s="32">
        <v>2763.3381937235235</v>
      </c>
      <c r="J10" s="309">
        <v>156.82187732543539</v>
      </c>
      <c r="L10" s="24"/>
    </row>
    <row r="11" spans="1:12" s="30" customFormat="1" ht="12" hidden="1" customHeight="1" outlineLevel="1">
      <c r="A11" s="310" t="s">
        <v>6</v>
      </c>
      <c r="B11" s="32">
        <v>2770.2233261418855</v>
      </c>
      <c r="C11" s="32">
        <v>2868.6165246016967</v>
      </c>
      <c r="D11" s="32">
        <v>2932.7019660005431</v>
      </c>
      <c r="E11" s="32">
        <v>3043.9167864633678</v>
      </c>
      <c r="F11" s="32">
        <v>2303.730618897454</v>
      </c>
      <c r="G11" s="32">
        <v>2748.5043483977379</v>
      </c>
      <c r="H11" s="32">
        <v>2253.8505978700732</v>
      </c>
      <c r="I11" s="32">
        <v>723.50702164345023</v>
      </c>
      <c r="J11" s="309">
        <v>0</v>
      </c>
    </row>
    <row r="12" spans="1:12" s="30" customFormat="1" ht="12" hidden="1" customHeight="1" outlineLevel="1">
      <c r="A12" s="310" t="s">
        <v>7</v>
      </c>
      <c r="B12" s="32">
        <v>-626.45841829029007</v>
      </c>
      <c r="C12" s="32">
        <v>-638.82033888581213</v>
      </c>
      <c r="D12" s="32">
        <v>-490.67534423745292</v>
      </c>
      <c r="E12" s="32">
        <v>-481.79285656589298</v>
      </c>
      <c r="F12" s="32">
        <v>-108.56805542230511</v>
      </c>
      <c r="G12" s="32">
        <v>-44.51001478390419</v>
      </c>
      <c r="H12" s="32">
        <v>-45.101622146091891</v>
      </c>
      <c r="I12" s="32">
        <v>-24.237109265061882</v>
      </c>
      <c r="J12" s="309">
        <v>0</v>
      </c>
    </row>
    <row r="13" spans="1:12" s="33" customFormat="1" ht="12" customHeight="1" collapsed="1">
      <c r="A13" s="308" t="s">
        <v>8</v>
      </c>
      <c r="B13" s="32">
        <v>2143.7649078515956</v>
      </c>
      <c r="C13" s="32">
        <v>2229.7961857158843</v>
      </c>
      <c r="D13" s="32">
        <v>2442.0266217630901</v>
      </c>
      <c r="E13" s="32">
        <v>2562.1239298974747</v>
      </c>
      <c r="F13" s="32">
        <v>2195.162563475149</v>
      </c>
      <c r="G13" s="32">
        <v>2703.9943336138335</v>
      </c>
      <c r="H13" s="32">
        <v>2208.7489757239814</v>
      </c>
      <c r="I13" s="32">
        <v>699.26991237838831</v>
      </c>
      <c r="J13" s="309">
        <v>0</v>
      </c>
      <c r="L13" s="24"/>
    </row>
    <row r="14" spans="1:12" ht="12" customHeight="1">
      <c r="A14" s="311" t="s">
        <v>9</v>
      </c>
      <c r="B14" s="32">
        <v>1.8732324942959495</v>
      </c>
      <c r="C14" s="32">
        <v>-65.642762485481768</v>
      </c>
      <c r="D14" s="32">
        <v>-33.629947530726547</v>
      </c>
      <c r="E14" s="32">
        <v>-33.152083568567122</v>
      </c>
      <c r="F14" s="32">
        <v>4.6874114969389957</v>
      </c>
      <c r="G14" s="32">
        <v>-12.79603190214363</v>
      </c>
      <c r="H14" s="32">
        <v>-66.214130933899455</v>
      </c>
      <c r="I14" s="32">
        <v>-0.9317041047029716</v>
      </c>
      <c r="J14" s="309">
        <v>4.3713800739679503</v>
      </c>
      <c r="L14" s="24"/>
    </row>
    <row r="15" spans="1:12" ht="12" customHeight="1">
      <c r="A15" s="311" t="s">
        <v>10</v>
      </c>
      <c r="B15" s="32">
        <v>506.7832689068544</v>
      </c>
      <c r="C15" s="32">
        <v>-1.6647624226699642</v>
      </c>
      <c r="D15" s="32">
        <v>0</v>
      </c>
      <c r="E15" s="32">
        <v>157.04390141681318</v>
      </c>
      <c r="F15" s="32">
        <v>105.72360430950047</v>
      </c>
      <c r="G15" s="32">
        <v>-0.25443230503082587</v>
      </c>
      <c r="H15" s="32">
        <v>6.8129946517991979E-2</v>
      </c>
      <c r="I15" s="32">
        <v>0</v>
      </c>
      <c r="J15" s="309">
        <v>0.33370029476325691</v>
      </c>
      <c r="L15" s="24"/>
    </row>
    <row r="16" spans="1:12" ht="12" customHeight="1">
      <c r="A16" s="312" t="s">
        <v>240</v>
      </c>
      <c r="B16" s="313">
        <v>11731.045609470175</v>
      </c>
      <c r="C16" s="313">
        <v>9373.8463198752906</v>
      </c>
      <c r="D16" s="313">
        <v>12036.91659059119</v>
      </c>
      <c r="E16" s="313">
        <v>11482.75272274863</v>
      </c>
      <c r="F16" s="313">
        <v>11952.132753991207</v>
      </c>
      <c r="G16" s="313">
        <v>11779.982214682266</v>
      </c>
      <c r="H16" s="313">
        <v>9560.7622657257562</v>
      </c>
      <c r="I16" s="313">
        <v>3461.6764019972088</v>
      </c>
      <c r="J16" s="314">
        <v>161.52695769416658</v>
      </c>
      <c r="L16" s="24"/>
    </row>
    <row r="17" spans="1:15" ht="12" customHeight="1">
      <c r="A17" s="311" t="s">
        <v>11</v>
      </c>
      <c r="B17" s="29">
        <v>-6551.6760436560462</v>
      </c>
      <c r="C17" s="29">
        <v>-5396.1058654347999</v>
      </c>
      <c r="D17" s="29">
        <v>-5091.0606655472238</v>
      </c>
      <c r="E17" s="29">
        <v>-5342.1677944611329</v>
      </c>
      <c r="F17" s="29">
        <v>-4354.9452075516228</v>
      </c>
      <c r="G17" s="29">
        <v>-3992.9369490311651</v>
      </c>
      <c r="H17" s="29">
        <v>-3325.0744609968365</v>
      </c>
      <c r="I17" s="29">
        <v>-2540.3626302439911</v>
      </c>
      <c r="J17" s="307">
        <v>-1825.1379914501599</v>
      </c>
    </row>
    <row r="18" spans="1:15" ht="12" customHeight="1">
      <c r="A18" s="311" t="s">
        <v>12</v>
      </c>
      <c r="B18" s="29">
        <v>-389.73083253577505</v>
      </c>
      <c r="C18" s="29">
        <v>-297.18180805757652</v>
      </c>
      <c r="D18" s="29">
        <v>-389.03266040601488</v>
      </c>
      <c r="E18" s="29">
        <v>15.189649191842241</v>
      </c>
      <c r="F18" s="29">
        <v>-436.09376625709461</v>
      </c>
      <c r="G18" s="29">
        <v>-544.80942653955185</v>
      </c>
      <c r="H18" s="29">
        <v>-652.38726276520038</v>
      </c>
      <c r="I18" s="29">
        <v>-122.51143884934476</v>
      </c>
      <c r="J18" s="307">
        <v>904.64135986844281</v>
      </c>
    </row>
    <row r="19" spans="1:15" ht="12" customHeight="1">
      <c r="A19" s="311" t="s">
        <v>13</v>
      </c>
      <c r="B19" s="29">
        <v>-1444.9041277862891</v>
      </c>
      <c r="C19" s="29">
        <v>-1044.73418887809</v>
      </c>
      <c r="D19" s="29">
        <v>-1120.9884219742546</v>
      </c>
      <c r="E19" s="29">
        <v>-1051.1342740818632</v>
      </c>
      <c r="F19" s="29">
        <v>-1605.6391144056793</v>
      </c>
      <c r="G19" s="29">
        <v>-1522.6602730429879</v>
      </c>
      <c r="H19" s="29">
        <v>-1766.6253132666429</v>
      </c>
      <c r="I19" s="29">
        <v>-1524.3321190182312</v>
      </c>
      <c r="J19" s="307">
        <v>-1207.0961781648039</v>
      </c>
    </row>
    <row r="20" spans="1:15" ht="12" customHeight="1">
      <c r="A20" s="311" t="s">
        <v>14</v>
      </c>
      <c r="B20" s="29">
        <v>-353.63735990527942</v>
      </c>
      <c r="C20" s="29">
        <v>-34.946345271516826</v>
      </c>
      <c r="D20" s="29">
        <v>-74.072043090160435</v>
      </c>
      <c r="E20" s="29">
        <v>-20.973010314703004</v>
      </c>
      <c r="F20" s="29">
        <v>-45.648710481760467</v>
      </c>
      <c r="G20" s="29">
        <v>-57.69734143649783</v>
      </c>
      <c r="H20" s="29">
        <v>-129.77374377209654</v>
      </c>
      <c r="I20" s="29">
        <v>0</v>
      </c>
      <c r="J20" s="307">
        <v>-9.2040774062909878E-2</v>
      </c>
    </row>
    <row r="21" spans="1:15" ht="12" customHeight="1">
      <c r="A21" s="311" t="s">
        <v>15</v>
      </c>
      <c r="B21" s="29">
        <v>-2153.0804460992904</v>
      </c>
      <c r="C21" s="29">
        <v>-3218.8131393124422</v>
      </c>
      <c r="D21" s="29">
        <v>-3145.5814468607368</v>
      </c>
      <c r="E21" s="29">
        <v>-1990.7657060305557</v>
      </c>
      <c r="F21" s="29">
        <v>-2432.2089131859866</v>
      </c>
      <c r="G21" s="29">
        <v>-2385.3394463526688</v>
      </c>
      <c r="H21" s="29">
        <v>-2083.0105620025411</v>
      </c>
      <c r="I21" s="29">
        <v>-1777.8008794458203</v>
      </c>
      <c r="J21" s="307">
        <v>-3137.9910478140773</v>
      </c>
    </row>
    <row r="22" spans="1:15" ht="12" customHeight="1">
      <c r="A22" s="312" t="s">
        <v>16</v>
      </c>
      <c r="B22" s="313">
        <v>-10893.028809982679</v>
      </c>
      <c r="C22" s="313">
        <v>-9991.7813469544271</v>
      </c>
      <c r="D22" s="313">
        <v>-9820.7352378783908</v>
      </c>
      <c r="E22" s="313">
        <v>-8389.8511356964118</v>
      </c>
      <c r="F22" s="313">
        <v>-8874.5357118821448</v>
      </c>
      <c r="G22" s="313">
        <v>-8503.4434364028712</v>
      </c>
      <c r="H22" s="313">
        <v>-7956.871342803317</v>
      </c>
      <c r="I22" s="313">
        <v>-5965.007067557387</v>
      </c>
      <c r="J22" s="314">
        <v>-5265.6758983346608</v>
      </c>
      <c r="L22" s="24"/>
    </row>
    <row r="23" spans="1:15" ht="12" customHeight="1">
      <c r="A23" s="315" t="s">
        <v>18</v>
      </c>
      <c r="B23" s="34">
        <v>838.01679948749552</v>
      </c>
      <c r="C23" s="34">
        <v>-617.93502707913649</v>
      </c>
      <c r="D23" s="34">
        <v>2216.1813527127997</v>
      </c>
      <c r="E23" s="34">
        <v>3092.901587052218</v>
      </c>
      <c r="F23" s="34">
        <v>3077.5970421090624</v>
      </c>
      <c r="G23" s="34">
        <v>3276.538778279395</v>
      </c>
      <c r="H23" s="34">
        <v>1603.8909229224391</v>
      </c>
      <c r="I23" s="34">
        <v>-2503.3306655601782</v>
      </c>
      <c r="J23" s="316">
        <v>-5104.1489406404944</v>
      </c>
    </row>
    <row r="24" spans="1:15" ht="12" customHeight="1">
      <c r="A24" s="311" t="s">
        <v>19</v>
      </c>
      <c r="B24" s="29">
        <v>-65.754318503387069</v>
      </c>
      <c r="C24" s="29">
        <v>-184.29374220701297</v>
      </c>
      <c r="D24" s="29">
        <v>-185.05494569149943</v>
      </c>
      <c r="E24" s="29">
        <v>-43.874755160369787</v>
      </c>
      <c r="F24" s="29">
        <v>-31.104005831306004</v>
      </c>
      <c r="G24" s="29">
        <v>-110.37956693316272</v>
      </c>
      <c r="H24" s="29">
        <v>-26.158778304747734</v>
      </c>
      <c r="I24" s="29">
        <v>-8.4113389336311517</v>
      </c>
      <c r="J24" s="307">
        <v>0.14387705799198011</v>
      </c>
      <c r="L24" s="24"/>
    </row>
    <row r="25" spans="1:15" ht="12" customHeight="1">
      <c r="A25" s="311" t="s">
        <v>20</v>
      </c>
      <c r="B25" s="29">
        <v>-132.02822870519853</v>
      </c>
      <c r="C25" s="29">
        <v>200.69847258932626</v>
      </c>
      <c r="D25" s="29">
        <v>-1093.2282941075873</v>
      </c>
      <c r="E25" s="29">
        <v>1818.9680664051132</v>
      </c>
      <c r="F25" s="29">
        <v>0</v>
      </c>
      <c r="G25" s="29">
        <v>0</v>
      </c>
      <c r="H25" s="29">
        <v>0</v>
      </c>
      <c r="I25" s="29">
        <v>0</v>
      </c>
      <c r="J25" s="317">
        <v>0</v>
      </c>
    </row>
    <row r="26" spans="1:15" ht="12" customHeight="1">
      <c r="A26" s="312" t="s">
        <v>21</v>
      </c>
      <c r="B26" s="313">
        <v>640.23425227890993</v>
      </c>
      <c r="C26" s="313">
        <v>-601.53029669682326</v>
      </c>
      <c r="D26" s="313">
        <v>937.89811291371302</v>
      </c>
      <c r="E26" s="313">
        <v>4867.9948982969618</v>
      </c>
      <c r="F26" s="313">
        <v>3046.4930362777563</v>
      </c>
      <c r="G26" s="313">
        <v>3166.1592113462325</v>
      </c>
      <c r="H26" s="313">
        <v>1577.7321446176913</v>
      </c>
      <c r="I26" s="313">
        <v>-2511.7420044938094</v>
      </c>
      <c r="J26" s="314">
        <v>-5104.0050635825028</v>
      </c>
      <c r="L26" s="24"/>
    </row>
    <row r="27" spans="1:15" ht="12" customHeight="1">
      <c r="A27" s="318"/>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75">
      <c r="A29" s="23" t="s">
        <v>24</v>
      </c>
      <c r="B29" s="20"/>
      <c r="C29" s="20"/>
      <c r="D29" s="20"/>
      <c r="E29" s="20"/>
      <c r="F29" s="18"/>
      <c r="G29" s="18"/>
      <c r="I29" s="21"/>
      <c r="J29" s="37"/>
      <c r="M29" s="18"/>
      <c r="N29" s="18"/>
      <c r="O29" s="18"/>
    </row>
    <row r="30" spans="1:15" s="17" customFormat="1" ht="12" customHeight="1">
      <c r="A30" s="319"/>
      <c r="B30" s="319"/>
      <c r="C30" s="319"/>
      <c r="D30" s="319"/>
      <c r="E30" s="319"/>
      <c r="F30" s="320"/>
      <c r="G30" s="21"/>
      <c r="I30" s="21"/>
      <c r="J30" s="37"/>
      <c r="M30" s="18"/>
      <c r="N30" s="18"/>
      <c r="O30" s="18"/>
    </row>
    <row r="31" spans="1:15" s="17" customFormat="1" ht="12" customHeight="1">
      <c r="A31" s="303" t="s">
        <v>2</v>
      </c>
      <c r="B31" s="321">
        <v>2024</v>
      </c>
      <c r="C31" s="321">
        <v>2023</v>
      </c>
      <c r="D31" s="321">
        <v>2022</v>
      </c>
      <c r="E31" s="321">
        <v>2021</v>
      </c>
      <c r="F31" s="322">
        <v>2020</v>
      </c>
      <c r="G31" s="28"/>
      <c r="I31" s="21"/>
      <c r="J31" s="37"/>
      <c r="M31" s="18"/>
      <c r="N31" s="18"/>
      <c r="O31" s="18"/>
    </row>
    <row r="32" spans="1:15" s="17" customFormat="1" ht="12" hidden="1" customHeight="1" outlineLevel="1">
      <c r="A32" s="306" t="s">
        <v>3</v>
      </c>
      <c r="B32" s="29">
        <v>55113.255014074071</v>
      </c>
      <c r="C32" s="29">
        <v>33667.563265360892</v>
      </c>
      <c r="D32" s="29">
        <v>224.06498246862253</v>
      </c>
      <c r="E32" s="29">
        <v>3.1853774106922359E-4</v>
      </c>
      <c r="F32" s="307">
        <v>0</v>
      </c>
      <c r="G32" s="30"/>
      <c r="I32" s="21"/>
      <c r="J32" s="37"/>
      <c r="M32" s="18"/>
      <c r="N32" s="18"/>
      <c r="O32" s="18"/>
    </row>
    <row r="33" spans="1:15" s="17" customFormat="1" ht="12" hidden="1" customHeight="1" outlineLevel="1">
      <c r="A33" s="306" t="s">
        <v>4</v>
      </c>
      <c r="B33" s="29">
        <v>-20398.016263427351</v>
      </c>
      <c r="C33" s="29">
        <v>-4750.4682606629904</v>
      </c>
      <c r="D33" s="29">
        <v>-163.91589737046644</v>
      </c>
      <c r="E33" s="29">
        <v>0</v>
      </c>
      <c r="F33" s="307">
        <v>0</v>
      </c>
      <c r="G33" s="30"/>
      <c r="I33" s="21"/>
      <c r="J33" s="37"/>
      <c r="M33" s="18"/>
      <c r="N33" s="18"/>
      <c r="O33" s="18"/>
    </row>
    <row r="34" spans="1:15" s="17" customFormat="1" ht="12" customHeight="1" collapsed="1">
      <c r="A34" s="308" t="s">
        <v>5</v>
      </c>
      <c r="B34" s="32">
        <v>34715.23875064672</v>
      </c>
      <c r="C34" s="32">
        <v>28917.095004697901</v>
      </c>
      <c r="D34" s="32">
        <v>60.149085098156092</v>
      </c>
      <c r="E34" s="32">
        <v>3.1853774106922359E-4</v>
      </c>
      <c r="F34" s="309">
        <v>0</v>
      </c>
      <c r="G34" s="33"/>
      <c r="I34" s="21"/>
      <c r="J34" s="37"/>
      <c r="M34" s="18"/>
      <c r="N34" s="18"/>
      <c r="O34" s="18"/>
    </row>
    <row r="35" spans="1:15" s="17" customFormat="1" ht="12" hidden="1" customHeight="1" outlineLevel="1">
      <c r="A35" s="310" t="s">
        <v>6</v>
      </c>
      <c r="B35" s="32">
        <v>11615.458603207491</v>
      </c>
      <c r="C35" s="32">
        <v>8029.5925868087152</v>
      </c>
      <c r="D35" s="32">
        <v>0</v>
      </c>
      <c r="E35" s="32">
        <v>0</v>
      </c>
      <c r="F35" s="309">
        <v>0</v>
      </c>
      <c r="G35" s="30"/>
      <c r="I35" s="21"/>
      <c r="J35" s="37"/>
      <c r="M35" s="18"/>
      <c r="N35" s="18"/>
      <c r="O35" s="18"/>
    </row>
    <row r="36" spans="1:15" s="17" customFormat="1" ht="12" hidden="1" customHeight="1" outlineLevel="1">
      <c r="A36" s="310" t="s">
        <v>7</v>
      </c>
      <c r="B36" s="32">
        <v>-2237.7469579794483</v>
      </c>
      <c r="C36" s="32">
        <v>-222.41680161736306</v>
      </c>
      <c r="D36" s="32">
        <v>0</v>
      </c>
      <c r="E36" s="32">
        <v>0</v>
      </c>
      <c r="F36" s="309">
        <v>0</v>
      </c>
      <c r="G36" s="30"/>
      <c r="I36" s="21"/>
      <c r="J36" s="37"/>
      <c r="M36" s="18"/>
      <c r="N36" s="18"/>
      <c r="O36" s="18"/>
    </row>
    <row r="37" spans="1:15" ht="12" customHeight="1" collapsed="1">
      <c r="A37" s="308" t="s">
        <v>8</v>
      </c>
      <c r="B37" s="32">
        <v>9377.7116452280425</v>
      </c>
      <c r="C37" s="32">
        <v>7807.1757851913517</v>
      </c>
      <c r="D37" s="32">
        <v>0</v>
      </c>
      <c r="E37" s="32">
        <v>0</v>
      </c>
      <c r="F37" s="309">
        <v>0</v>
      </c>
      <c r="G37" s="33"/>
    </row>
    <row r="38" spans="1:15" ht="12" customHeight="1">
      <c r="A38" s="311" t="s">
        <v>9</v>
      </c>
      <c r="B38" s="32">
        <v>-130.55156109047948</v>
      </c>
      <c r="C38" s="32">
        <v>-75.254455443807046</v>
      </c>
      <c r="D38" s="32">
        <v>6.6408927783816107</v>
      </c>
      <c r="E38" s="32">
        <v>3.5022105039470426</v>
      </c>
      <c r="F38" s="309">
        <v>0</v>
      </c>
      <c r="G38" s="18"/>
    </row>
    <row r="39" spans="1:15" ht="12" customHeight="1">
      <c r="A39" s="311" t="s">
        <v>10</v>
      </c>
      <c r="B39" s="32">
        <v>662.16240790099755</v>
      </c>
      <c r="C39" s="32">
        <v>105.53730195098764</v>
      </c>
      <c r="D39" s="32">
        <v>1.3513008603643897E-3</v>
      </c>
      <c r="E39" s="32">
        <v>0</v>
      </c>
      <c r="F39" s="309">
        <v>0</v>
      </c>
      <c r="G39" s="18"/>
    </row>
    <row r="40" spans="1:15" ht="12" customHeight="1">
      <c r="A40" s="312" t="s">
        <v>240</v>
      </c>
      <c r="B40" s="313">
        <v>44624.561242685289</v>
      </c>
      <c r="C40" s="323">
        <v>36754.553636396435</v>
      </c>
      <c r="D40" s="323">
        <v>66.791329177398069</v>
      </c>
      <c r="E40" s="323">
        <v>3.5025290416881116</v>
      </c>
      <c r="F40" s="314">
        <v>0</v>
      </c>
      <c r="G40" s="18"/>
    </row>
    <row r="41" spans="1:15" ht="12" customHeight="1">
      <c r="A41" s="311" t="s">
        <v>11</v>
      </c>
      <c r="B41" s="29">
        <v>-22381.010369099207</v>
      </c>
      <c r="C41" s="29">
        <v>-14213.319247823614</v>
      </c>
      <c r="D41" s="29">
        <v>-4399.9850757627064</v>
      </c>
      <c r="E41" s="29">
        <v>-741.20975177808248</v>
      </c>
      <c r="F41" s="307">
        <v>0</v>
      </c>
      <c r="G41" s="18"/>
    </row>
    <row r="42" spans="1:15" ht="12" customHeight="1">
      <c r="A42" s="311" t="s">
        <v>12</v>
      </c>
      <c r="B42" s="29">
        <v>-1060.7556518075246</v>
      </c>
      <c r="C42" s="29">
        <v>-1755.8018944111911</v>
      </c>
      <c r="D42" s="29">
        <v>-108.54050495225168</v>
      </c>
      <c r="E42" s="29">
        <v>-364.51343748008412</v>
      </c>
      <c r="F42" s="307">
        <v>0</v>
      </c>
      <c r="G42" s="18"/>
    </row>
    <row r="43" spans="1:15" ht="12" customHeight="1">
      <c r="A43" s="311" t="s">
        <v>13</v>
      </c>
      <c r="B43" s="29">
        <v>-4661.7610127204971</v>
      </c>
      <c r="C43" s="29">
        <v>-6419.2568197335413</v>
      </c>
      <c r="D43" s="29">
        <v>-2411.4872939880461</v>
      </c>
      <c r="E43" s="29">
        <v>-27.473672252237325</v>
      </c>
      <c r="F43" s="307">
        <v>0</v>
      </c>
      <c r="G43" s="18"/>
    </row>
    <row r="44" spans="1:15" ht="12" customHeight="1">
      <c r="A44" s="311" t="s">
        <v>14</v>
      </c>
      <c r="B44" s="29">
        <v>-483.62875858165972</v>
      </c>
      <c r="C44" s="29">
        <v>-233.11979569035481</v>
      </c>
      <c r="D44" s="29">
        <v>-3.3628325302553805</v>
      </c>
      <c r="E44" s="29">
        <v>0</v>
      </c>
      <c r="F44" s="307">
        <v>0</v>
      </c>
      <c r="G44" s="18"/>
    </row>
    <row r="45" spans="1:15" ht="12" customHeight="1">
      <c r="A45" s="311" t="s">
        <v>15</v>
      </c>
      <c r="B45" s="29">
        <v>-10508.240738303024</v>
      </c>
      <c r="C45" s="29">
        <v>-8678.3598009870202</v>
      </c>
      <c r="D45" s="29">
        <v>-4813.6678898425498</v>
      </c>
      <c r="E45" s="29">
        <v>-1862.0349888897379</v>
      </c>
      <c r="F45" s="307">
        <v>0</v>
      </c>
      <c r="G45" s="18"/>
    </row>
    <row r="46" spans="1:15" ht="12" customHeight="1">
      <c r="A46" s="312" t="s">
        <v>16</v>
      </c>
      <c r="B46" s="313">
        <v>-39095.396530511913</v>
      </c>
      <c r="C46" s="323">
        <v>-31299.857558645723</v>
      </c>
      <c r="D46" s="323">
        <v>-11737.043597075808</v>
      </c>
      <c r="E46" s="323">
        <v>-2995.2318504001419</v>
      </c>
      <c r="F46" s="314">
        <v>0</v>
      </c>
      <c r="G46" s="18"/>
    </row>
    <row r="47" spans="1:15" ht="12" customHeight="1">
      <c r="A47" s="315" t="s">
        <v>18</v>
      </c>
      <c r="B47" s="34">
        <v>5529.1647121733768</v>
      </c>
      <c r="C47" s="34">
        <v>5454.696077750712</v>
      </c>
      <c r="D47" s="34">
        <v>-11670.25226789841</v>
      </c>
      <c r="E47" s="34">
        <v>-2991.7293213584539</v>
      </c>
      <c r="F47" s="316">
        <v>0</v>
      </c>
      <c r="G47" s="18"/>
    </row>
    <row r="48" spans="1:15" ht="12" customHeight="1">
      <c r="A48" s="311" t="s">
        <v>236</v>
      </c>
      <c r="B48" s="29">
        <v>-478.97776156226917</v>
      </c>
      <c r="C48" s="29">
        <v>-176.05369000284759</v>
      </c>
      <c r="D48" s="29">
        <v>0.14387705799198011</v>
      </c>
      <c r="E48" s="29">
        <v>0</v>
      </c>
      <c r="F48" s="307">
        <v>0</v>
      </c>
      <c r="G48" s="18"/>
    </row>
    <row r="49" spans="1:15" ht="12" customHeight="1">
      <c r="A49" s="311" t="s">
        <v>20</v>
      </c>
      <c r="B49" s="29">
        <v>794.41001618165365</v>
      </c>
      <c r="C49" s="29">
        <v>0</v>
      </c>
      <c r="D49" s="29">
        <v>0</v>
      </c>
      <c r="E49" s="29">
        <v>0</v>
      </c>
      <c r="F49" s="307">
        <v>0</v>
      </c>
      <c r="G49" s="18"/>
    </row>
    <row r="50" spans="1:15" ht="12" customHeight="1">
      <c r="A50" s="312" t="s">
        <v>21</v>
      </c>
      <c r="B50" s="313">
        <v>5844.596966792762</v>
      </c>
      <c r="C50" s="323">
        <v>5278.6423877478646</v>
      </c>
      <c r="D50" s="323">
        <v>-11670.108390840418</v>
      </c>
      <c r="E50" s="323">
        <v>-2991.7293213584539</v>
      </c>
      <c r="F50" s="314">
        <v>0</v>
      </c>
      <c r="G50" s="18"/>
    </row>
    <row r="52" spans="1:15" s="17" customFormat="1" ht="12" customHeight="1">
      <c r="A52" s="324"/>
      <c r="B52" s="325"/>
      <c r="C52" s="326"/>
      <c r="D52" s="326"/>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447</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29" t="s">
        <v>26</v>
      </c>
      <c r="B7" s="330">
        <v>45657</v>
      </c>
      <c r="C7" s="330">
        <v>45565</v>
      </c>
      <c r="D7" s="330">
        <v>45473</v>
      </c>
      <c r="E7" s="330">
        <v>45382</v>
      </c>
      <c r="F7" s="330">
        <v>45291</v>
      </c>
      <c r="G7" s="330">
        <v>45199</v>
      </c>
      <c r="H7" s="330">
        <v>45107</v>
      </c>
      <c r="I7" s="330">
        <v>45016</v>
      </c>
      <c r="J7" s="331">
        <v>44926</v>
      </c>
      <c r="K7" s="17"/>
    </row>
    <row r="8" spans="1:12" ht="12" customHeight="1">
      <c r="A8" s="332" t="s">
        <v>27</v>
      </c>
      <c r="B8" s="29">
        <v>438051.97321450105</v>
      </c>
      <c r="C8" s="29">
        <v>494381.59621738084</v>
      </c>
      <c r="D8" s="29">
        <v>381091.74336586404</v>
      </c>
      <c r="E8" s="29">
        <v>365090.26856508019</v>
      </c>
      <c r="F8" s="29">
        <v>278572.82737471949</v>
      </c>
      <c r="G8" s="29">
        <v>268225.06043396797</v>
      </c>
      <c r="H8" s="29">
        <v>24710.579903994039</v>
      </c>
      <c r="I8" s="29">
        <v>5415.3304367606925</v>
      </c>
      <c r="J8" s="307">
        <v>13136.803682365011</v>
      </c>
      <c r="L8" s="18"/>
    </row>
    <row r="9" spans="1:12" ht="12" hidden="1" customHeight="1" outlineLevel="1">
      <c r="A9" s="333" t="s">
        <v>28</v>
      </c>
      <c r="B9" s="29">
        <v>0</v>
      </c>
      <c r="C9" s="29">
        <v>0</v>
      </c>
      <c r="D9" s="29">
        <v>0</v>
      </c>
      <c r="E9" s="29">
        <v>0</v>
      </c>
      <c r="F9" s="29">
        <v>0</v>
      </c>
      <c r="G9" s="29">
        <v>0</v>
      </c>
      <c r="H9" s="29">
        <v>32716.886458964433</v>
      </c>
      <c r="I9" s="29">
        <v>4522.3765696087357</v>
      </c>
      <c r="J9" s="29">
        <v>0</v>
      </c>
      <c r="L9" s="18"/>
    </row>
    <row r="10" spans="1:12" ht="12" hidden="1" customHeight="1" outlineLevel="1">
      <c r="A10" s="333" t="s">
        <v>69</v>
      </c>
      <c r="B10" s="29">
        <v>0</v>
      </c>
      <c r="C10" s="29">
        <v>0</v>
      </c>
      <c r="D10" s="29">
        <v>0</v>
      </c>
      <c r="E10" s="29">
        <v>0</v>
      </c>
      <c r="F10" s="29">
        <v>0</v>
      </c>
      <c r="G10" s="29">
        <v>0</v>
      </c>
      <c r="H10" s="29">
        <v>0</v>
      </c>
      <c r="I10" s="29">
        <v>0</v>
      </c>
      <c r="J10" s="307">
        <v>0</v>
      </c>
      <c r="L10" s="18"/>
    </row>
    <row r="11" spans="1:12" ht="12" hidden="1" customHeight="1" outlineLevel="1">
      <c r="A11" s="333" t="s">
        <v>70</v>
      </c>
      <c r="B11" s="29">
        <v>0</v>
      </c>
      <c r="C11" s="29">
        <v>0</v>
      </c>
      <c r="D11" s="29">
        <v>0</v>
      </c>
      <c r="E11" s="29">
        <v>0</v>
      </c>
      <c r="F11" s="29">
        <v>0</v>
      </c>
      <c r="G11" s="29">
        <v>0</v>
      </c>
      <c r="H11" s="29">
        <v>0</v>
      </c>
      <c r="I11" s="29">
        <v>0</v>
      </c>
      <c r="J11" s="307">
        <v>0</v>
      </c>
      <c r="L11" s="18"/>
    </row>
    <row r="12" spans="1:12" ht="12" customHeight="1" collapsed="1">
      <c r="A12" s="332" t="s">
        <v>44</v>
      </c>
      <c r="B12" s="29">
        <v>0</v>
      </c>
      <c r="C12" s="29">
        <v>0</v>
      </c>
      <c r="D12" s="29">
        <v>0</v>
      </c>
      <c r="E12" s="29">
        <v>0</v>
      </c>
      <c r="F12" s="29">
        <v>0</v>
      </c>
      <c r="G12" s="29">
        <v>0</v>
      </c>
      <c r="H12" s="29">
        <v>32716.886458964433</v>
      </c>
      <c r="I12" s="29">
        <v>4522.3765696087357</v>
      </c>
      <c r="J12" s="307">
        <v>0</v>
      </c>
      <c r="L12" s="24"/>
    </row>
    <row r="13" spans="1:12" ht="12" customHeight="1">
      <c r="A13" s="332" t="s">
        <v>29</v>
      </c>
      <c r="B13" s="29">
        <v>349072.26024506136</v>
      </c>
      <c r="C13" s="29">
        <v>223414.4676562126</v>
      </c>
      <c r="D13" s="29">
        <v>147273.70977575079</v>
      </c>
      <c r="E13" s="29">
        <v>95461.648684364409</v>
      </c>
      <c r="F13" s="29">
        <v>79681.310005178064</v>
      </c>
      <c r="G13" s="29">
        <v>60874.088759860286</v>
      </c>
      <c r="H13" s="29">
        <v>31308.967481474574</v>
      </c>
      <c r="I13" s="29">
        <v>23083.997304367607</v>
      </c>
      <c r="J13" s="307">
        <v>22139.569887138779</v>
      </c>
      <c r="L13" s="24"/>
    </row>
    <row r="14" spans="1:12" s="30" customFormat="1" ht="12" customHeight="1">
      <c r="A14" s="196" t="s">
        <v>462</v>
      </c>
      <c r="B14" s="29">
        <v>-744.04102848597392</v>
      </c>
      <c r="C14" s="29">
        <v>-671.91048599473299</v>
      </c>
      <c r="D14" s="29">
        <v>-476.70442354497976</v>
      </c>
      <c r="E14" s="29">
        <v>-286.98736989825755</v>
      </c>
      <c r="F14" s="29">
        <v>-239.11348023704048</v>
      </c>
      <c r="G14" s="29">
        <v>-209.17358717527586</v>
      </c>
      <c r="H14" s="29">
        <v>-93.672251479703604</v>
      </c>
      <c r="I14" s="29">
        <v>-70.970222929936313</v>
      </c>
      <c r="J14" s="307">
        <v>-65.011894963525876</v>
      </c>
      <c r="K14" s="17"/>
    </row>
    <row r="15" spans="1:12" s="30" customFormat="1" ht="12" customHeight="1">
      <c r="A15" s="334" t="s">
        <v>30</v>
      </c>
      <c r="B15" s="29">
        <v>4603.411490870496</v>
      </c>
      <c r="C15" s="29">
        <v>3686.5965525496772</v>
      </c>
      <c r="D15" s="29">
        <v>4153.0608473735201</v>
      </c>
      <c r="E15" s="29">
        <v>4113.1863875570107</v>
      </c>
      <c r="F15" s="29">
        <v>1993.8806512858871</v>
      </c>
      <c r="G15" s="29">
        <v>1895.222905919637</v>
      </c>
      <c r="H15" s="29">
        <v>1070.080067110966</v>
      </c>
      <c r="I15" s="29">
        <v>852.66739080982711</v>
      </c>
      <c r="J15" s="307">
        <v>3.7320081629891875</v>
      </c>
      <c r="K15" s="17"/>
    </row>
    <row r="16" spans="1:12" s="30" customFormat="1" ht="12" customHeight="1">
      <c r="A16" s="334" t="s">
        <v>71</v>
      </c>
      <c r="B16" s="29">
        <v>5398.3148170481691</v>
      </c>
      <c r="C16" s="29">
        <v>4515.9756164711507</v>
      </c>
      <c r="D16" s="29">
        <v>5455.7664760509469</v>
      </c>
      <c r="E16" s="29">
        <v>7853.419869021167</v>
      </c>
      <c r="F16" s="29">
        <v>8351.4353834647009</v>
      </c>
      <c r="G16" s="29">
        <v>6224.2254620740696</v>
      </c>
      <c r="H16" s="29">
        <v>6566.9509484084438</v>
      </c>
      <c r="I16" s="29">
        <v>5517.2386260236581</v>
      </c>
      <c r="J16" s="307">
        <v>5871.3577734432247</v>
      </c>
      <c r="K16" s="17"/>
    </row>
    <row r="17" spans="1:12" ht="12" customHeight="1">
      <c r="A17" s="332" t="s">
        <v>31</v>
      </c>
      <c r="B17" s="29">
        <v>2518.4812947731698</v>
      </c>
      <c r="C17" s="29">
        <v>2103.5822839358007</v>
      </c>
      <c r="D17" s="29">
        <v>1984.6982088423683</v>
      </c>
      <c r="E17" s="29">
        <v>2791.4227224886417</v>
      </c>
      <c r="F17" s="29">
        <v>955.76921926240902</v>
      </c>
      <c r="G17" s="29">
        <v>547.36786647839472</v>
      </c>
      <c r="H17" s="29">
        <v>779.36975113015069</v>
      </c>
      <c r="I17" s="29">
        <v>527.50176296633254</v>
      </c>
      <c r="J17" s="307">
        <v>350.73915641595886</v>
      </c>
      <c r="L17" s="18"/>
    </row>
    <row r="18" spans="1:12" ht="12" customHeight="1">
      <c r="A18" s="335" t="s">
        <v>32</v>
      </c>
      <c r="B18" s="323">
        <v>798900.40003376827</v>
      </c>
      <c r="C18" s="323">
        <v>727430.30784055532</v>
      </c>
      <c r="D18" s="323">
        <v>539482.27425033669</v>
      </c>
      <c r="E18" s="323">
        <v>475022.95885861316</v>
      </c>
      <c r="F18" s="323">
        <v>369316.10915367352</v>
      </c>
      <c r="G18" s="323">
        <v>337556.79184112512</v>
      </c>
      <c r="H18" s="323">
        <v>97059.162359602924</v>
      </c>
      <c r="I18" s="323">
        <v>39848.141867606915</v>
      </c>
      <c r="J18" s="336">
        <v>41437.190612562437</v>
      </c>
      <c r="L18" s="41"/>
    </row>
    <row r="19" spans="1:12" ht="12" customHeight="1">
      <c r="A19" s="337" t="s">
        <v>33</v>
      </c>
      <c r="B19" s="29">
        <v>408734.25396174524</v>
      </c>
      <c r="C19" s="29">
        <v>370471.35749174055</v>
      </c>
      <c r="D19" s="29">
        <v>260823.87621430089</v>
      </c>
      <c r="E19" s="29">
        <v>303889.25734826335</v>
      </c>
      <c r="F19" s="29">
        <v>153799.88883685457</v>
      </c>
      <c r="G19" s="29">
        <v>133732.52285785004</v>
      </c>
      <c r="H19" s="29">
        <v>0</v>
      </c>
      <c r="I19" s="29">
        <v>0</v>
      </c>
      <c r="J19" s="307">
        <v>0</v>
      </c>
      <c r="L19" s="24"/>
    </row>
    <row r="20" spans="1:12" ht="12" customHeight="1">
      <c r="A20" s="337" t="s">
        <v>34</v>
      </c>
      <c r="B20" s="29">
        <v>285399.3063629127</v>
      </c>
      <c r="C20" s="29">
        <v>254462.86210198695</v>
      </c>
      <c r="D20" s="29">
        <v>179407.71935773527</v>
      </c>
      <c r="E20" s="29">
        <v>71006.850000000006</v>
      </c>
      <c r="F20" s="29">
        <v>84398.093004236303</v>
      </c>
      <c r="G20" s="29">
        <v>989.279</v>
      </c>
      <c r="H20" s="29">
        <v>0</v>
      </c>
      <c r="I20" s="29">
        <v>0</v>
      </c>
      <c r="J20" s="307">
        <v>0</v>
      </c>
      <c r="L20" s="24"/>
    </row>
    <row r="21" spans="1:12" ht="12" customHeight="1">
      <c r="A21" s="337" t="s">
        <v>35</v>
      </c>
      <c r="B21" s="29">
        <v>10803.967941267183</v>
      </c>
      <c r="C21" s="29">
        <v>10385.818190327962</v>
      </c>
      <c r="D21" s="29">
        <v>5950.0810264184256</v>
      </c>
      <c r="E21" s="29">
        <v>2818.2833586715278</v>
      </c>
      <c r="F21" s="29">
        <v>777.44663713249611</v>
      </c>
      <c r="G21" s="29">
        <v>113.79134377386072</v>
      </c>
      <c r="H21" s="29">
        <v>0</v>
      </c>
      <c r="I21" s="29">
        <v>0</v>
      </c>
      <c r="J21" s="307">
        <v>0</v>
      </c>
      <c r="L21" s="18"/>
    </row>
    <row r="22" spans="1:12" ht="12" customHeight="1">
      <c r="A22" s="337" t="s">
        <v>36</v>
      </c>
      <c r="B22" s="29">
        <v>-4.8240430304638315E-5</v>
      </c>
      <c r="C22" s="29">
        <v>-4.7881254488867606E-5</v>
      </c>
      <c r="D22" s="29">
        <v>-4.7260095937994756E-5</v>
      </c>
      <c r="E22" s="29">
        <v>-4.6778154601800957E-5</v>
      </c>
      <c r="F22" s="29">
        <v>66442.27834992233</v>
      </c>
      <c r="G22" s="29">
        <v>137267.06231927639</v>
      </c>
      <c r="H22" s="29">
        <v>53115.18369296733</v>
      </c>
      <c r="I22" s="29">
        <v>35.543676069153776</v>
      </c>
      <c r="J22" s="307">
        <v>0</v>
      </c>
      <c r="L22" s="18"/>
    </row>
    <row r="23" spans="1:12" s="35" customFormat="1" ht="12" customHeight="1">
      <c r="A23" s="338" t="s">
        <v>208</v>
      </c>
      <c r="B23" s="32">
        <v>704937.52821768471</v>
      </c>
      <c r="C23" s="32">
        <v>635320.03773617418</v>
      </c>
      <c r="D23" s="32">
        <v>446181.67655119451</v>
      </c>
      <c r="E23" s="32">
        <v>377714.39066015673</v>
      </c>
      <c r="F23" s="32">
        <v>305417.70682814572</v>
      </c>
      <c r="G23" s="32">
        <v>272102.65552090027</v>
      </c>
      <c r="H23" s="32">
        <v>53115.18369296733</v>
      </c>
      <c r="I23" s="32">
        <v>35.543676069153776</v>
      </c>
      <c r="J23" s="309">
        <v>0</v>
      </c>
      <c r="K23" s="17"/>
    </row>
    <row r="24" spans="1:12" ht="12" customHeight="1">
      <c r="A24" s="332" t="s">
        <v>37</v>
      </c>
      <c r="B24" s="29">
        <v>7927.1242311681408</v>
      </c>
      <c r="C24" s="29">
        <v>7677.2518913095528</v>
      </c>
      <c r="D24" s="29">
        <v>9518.8839764644708</v>
      </c>
      <c r="E24" s="29">
        <v>13465.350789381358</v>
      </c>
      <c r="F24" s="29">
        <v>10395.774788562221</v>
      </c>
      <c r="G24" s="29">
        <v>14854.607184991557</v>
      </c>
      <c r="H24" s="29">
        <v>7917.2156638859115</v>
      </c>
      <c r="I24" s="29">
        <v>6281.9715423111911</v>
      </c>
      <c r="J24" s="309">
        <v>5750.9472337163024</v>
      </c>
      <c r="L24" s="18"/>
    </row>
    <row r="25" spans="1:12" ht="12" customHeight="1">
      <c r="A25" s="332" t="s">
        <v>38</v>
      </c>
      <c r="B25" s="29">
        <v>0</v>
      </c>
      <c r="C25" s="29">
        <v>0</v>
      </c>
      <c r="D25" s="29">
        <v>0</v>
      </c>
      <c r="E25" s="29">
        <v>0</v>
      </c>
      <c r="F25" s="29">
        <v>0</v>
      </c>
      <c r="G25" s="29">
        <v>0</v>
      </c>
      <c r="H25" s="29">
        <v>0</v>
      </c>
      <c r="I25" s="29">
        <v>0</v>
      </c>
      <c r="J25" s="307">
        <v>0</v>
      </c>
      <c r="L25" s="41"/>
    </row>
    <row r="26" spans="1:12" ht="12" customHeight="1">
      <c r="A26" s="335" t="s">
        <v>39</v>
      </c>
      <c r="B26" s="323">
        <v>712864.6524488529</v>
      </c>
      <c r="C26" s="323">
        <v>642997.2896274837</v>
      </c>
      <c r="D26" s="323">
        <v>455700.56052765896</v>
      </c>
      <c r="E26" s="323">
        <v>391179.74144953809</v>
      </c>
      <c r="F26" s="323">
        <v>315813.48161670793</v>
      </c>
      <c r="G26" s="323">
        <v>286957.2627058918</v>
      </c>
      <c r="H26" s="323">
        <v>61032.399356853239</v>
      </c>
      <c r="I26" s="323">
        <v>6317.5152183803448</v>
      </c>
      <c r="J26" s="336">
        <v>5750.9472337163024</v>
      </c>
      <c r="L26" s="18"/>
    </row>
    <row r="27" spans="1:12" ht="12" customHeight="1">
      <c r="A27" s="335" t="s">
        <v>40</v>
      </c>
      <c r="B27" s="323">
        <v>86035.747606068646</v>
      </c>
      <c r="C27" s="323">
        <v>84433.018937036177</v>
      </c>
      <c r="D27" s="323">
        <v>83781.713521113459</v>
      </c>
      <c r="E27" s="323">
        <v>83843.216500994036</v>
      </c>
      <c r="F27" s="323">
        <v>53502.627305678616</v>
      </c>
      <c r="G27" s="323">
        <v>50599.53016493559</v>
      </c>
      <c r="H27" s="323">
        <v>36026.763002749693</v>
      </c>
      <c r="I27" s="323">
        <v>33530.626649226571</v>
      </c>
      <c r="J27" s="336">
        <v>35686.243378846135</v>
      </c>
      <c r="L27" s="41"/>
    </row>
    <row r="28" spans="1:12" ht="12" customHeight="1">
      <c r="A28" s="335" t="s">
        <v>42</v>
      </c>
      <c r="B28" s="323">
        <v>798900.40005492151</v>
      </c>
      <c r="C28" s="323">
        <v>727430.30856451986</v>
      </c>
      <c r="D28" s="323">
        <v>539482.27404877241</v>
      </c>
      <c r="E28" s="323">
        <v>475022.95795053215</v>
      </c>
      <c r="F28" s="323">
        <v>369316.10892238654</v>
      </c>
      <c r="G28" s="323">
        <v>337556.79287082737</v>
      </c>
      <c r="H28" s="323">
        <v>97059.162359602924</v>
      </c>
      <c r="I28" s="323">
        <v>39848.141867606915</v>
      </c>
      <c r="J28" s="336">
        <v>41437.190612562437</v>
      </c>
      <c r="L28" s="18"/>
    </row>
    <row r="29" spans="1:12" ht="12" customHeight="1">
      <c r="D29" s="18"/>
      <c r="E29" s="18"/>
      <c r="F29" s="18"/>
      <c r="G29" s="18"/>
      <c r="H29" s="18"/>
      <c r="I29" s="18"/>
      <c r="J29" s="18"/>
    </row>
    <row r="30" spans="1:12" ht="12" customHeight="1">
      <c r="A30" s="37"/>
      <c r="B30" s="17"/>
      <c r="C30" s="17"/>
    </row>
    <row r="31" spans="1:12" ht="18.75">
      <c r="A31" s="23" t="s">
        <v>43</v>
      </c>
      <c r="B31" s="20"/>
      <c r="C31" s="20"/>
      <c r="D31" s="20"/>
      <c r="E31" s="20"/>
      <c r="F31" s="18"/>
    </row>
    <row r="32" spans="1:12" ht="12" customHeight="1">
      <c r="B32" s="327"/>
      <c r="C32" s="327"/>
      <c r="D32" s="327"/>
      <c r="E32" s="327"/>
      <c r="F32" s="327"/>
    </row>
    <row r="33" spans="1:12" ht="12" customHeight="1">
      <c r="A33" s="329" t="s">
        <v>26</v>
      </c>
      <c r="B33" s="330">
        <v>45657</v>
      </c>
      <c r="C33" s="330">
        <v>45291</v>
      </c>
      <c r="D33" s="330">
        <v>44926</v>
      </c>
      <c r="E33" s="330">
        <v>44561</v>
      </c>
      <c r="F33" s="331">
        <v>44196</v>
      </c>
    </row>
    <row r="34" spans="1:12" ht="12" customHeight="1">
      <c r="A34" s="332" t="s">
        <v>27</v>
      </c>
      <c r="B34" s="339">
        <v>438051.97321450105</v>
      </c>
      <c r="C34" s="339">
        <v>278572.82737471949</v>
      </c>
      <c r="D34" s="339">
        <v>13136.803682365011</v>
      </c>
      <c r="E34" s="339">
        <v>8638.49798876565</v>
      </c>
      <c r="F34" s="340">
        <v>0</v>
      </c>
    </row>
    <row r="35" spans="1:12" ht="12" hidden="1" customHeight="1" outlineLevel="1">
      <c r="A35" s="333" t="s">
        <v>28</v>
      </c>
      <c r="B35" s="29">
        <v>0</v>
      </c>
      <c r="C35" s="29">
        <v>0</v>
      </c>
      <c r="D35" s="29">
        <v>0</v>
      </c>
      <c r="E35" s="29">
        <v>0</v>
      </c>
      <c r="F35" s="341">
        <v>0</v>
      </c>
    </row>
    <row r="36" spans="1:12" ht="12" hidden="1" customHeight="1" outlineLevel="1">
      <c r="A36" s="333" t="s">
        <v>69</v>
      </c>
      <c r="B36" s="29">
        <v>0</v>
      </c>
      <c r="C36" s="29">
        <v>0</v>
      </c>
      <c r="D36" s="29">
        <v>0</v>
      </c>
      <c r="E36" s="29">
        <v>0</v>
      </c>
      <c r="F36" s="341">
        <v>0</v>
      </c>
    </row>
    <row r="37" spans="1:12" ht="12" hidden="1" customHeight="1" outlineLevel="1">
      <c r="A37" s="333" t="s">
        <v>70</v>
      </c>
      <c r="B37" s="29">
        <v>0</v>
      </c>
      <c r="C37" s="29">
        <v>0</v>
      </c>
      <c r="D37" s="29">
        <v>0</v>
      </c>
      <c r="E37" s="29">
        <v>0</v>
      </c>
      <c r="F37" s="341">
        <v>0</v>
      </c>
    </row>
    <row r="38" spans="1:12" ht="12" customHeight="1" collapsed="1">
      <c r="A38" s="332" t="s">
        <v>44</v>
      </c>
      <c r="B38" s="29">
        <v>0</v>
      </c>
      <c r="C38" s="29">
        <v>0</v>
      </c>
      <c r="D38" s="29">
        <v>0</v>
      </c>
      <c r="E38" s="29">
        <v>0</v>
      </c>
      <c r="F38" s="341">
        <v>0</v>
      </c>
      <c r="H38" s="24"/>
      <c r="I38" s="78"/>
      <c r="J38" s="26"/>
      <c r="K38" s="25"/>
      <c r="L38" s="27"/>
    </row>
    <row r="39" spans="1:12" ht="12" customHeight="1">
      <c r="A39" s="332" t="s">
        <v>29</v>
      </c>
      <c r="B39" s="29">
        <v>349072.26024506136</v>
      </c>
      <c r="C39" s="29">
        <v>79681.310005178064</v>
      </c>
      <c r="D39" s="29">
        <v>22139.569887138779</v>
      </c>
      <c r="E39" s="29">
        <v>0</v>
      </c>
      <c r="F39" s="341">
        <v>0</v>
      </c>
      <c r="I39" s="17"/>
    </row>
    <row r="40" spans="1:12" s="30" customFormat="1" ht="12" customHeight="1">
      <c r="A40" s="196" t="s">
        <v>462</v>
      </c>
      <c r="B40" s="29">
        <v>-744.04102848597392</v>
      </c>
      <c r="C40" s="29">
        <v>-239.11348023704048</v>
      </c>
      <c r="D40" s="29">
        <v>-65.011894963525876</v>
      </c>
      <c r="E40" s="29">
        <v>0</v>
      </c>
      <c r="F40" s="341">
        <v>0</v>
      </c>
      <c r="G40" s="17"/>
      <c r="H40" s="72"/>
      <c r="I40" s="73"/>
      <c r="J40" s="74"/>
      <c r="K40" s="72"/>
      <c r="L40" s="72"/>
    </row>
    <row r="41" spans="1:12" s="30" customFormat="1" ht="12" customHeight="1">
      <c r="A41" s="334" t="s">
        <v>30</v>
      </c>
      <c r="B41" s="29">
        <v>4603.411490870496</v>
      </c>
      <c r="C41" s="29">
        <v>1993.8806512858871</v>
      </c>
      <c r="D41" s="29">
        <v>3.7320081629891875</v>
      </c>
      <c r="E41" s="29">
        <v>44.679380682629592</v>
      </c>
      <c r="F41" s="341">
        <v>0</v>
      </c>
      <c r="G41" s="17"/>
      <c r="H41" s="72"/>
      <c r="I41" s="73"/>
      <c r="J41" s="74"/>
      <c r="K41" s="72"/>
      <c r="L41" s="72"/>
    </row>
    <row r="42" spans="1:12" s="30" customFormat="1" ht="12" customHeight="1">
      <c r="A42" s="334" t="s">
        <v>71</v>
      </c>
      <c r="B42" s="29">
        <v>5398.3148170481691</v>
      </c>
      <c r="C42" s="29">
        <v>8351.4353834647009</v>
      </c>
      <c r="D42" s="29">
        <v>5871.3577734432247</v>
      </c>
      <c r="E42" s="29">
        <v>315.20031418098733</v>
      </c>
      <c r="F42" s="341">
        <v>0</v>
      </c>
      <c r="G42" s="17"/>
      <c r="H42" s="72"/>
      <c r="I42" s="73"/>
      <c r="J42" s="74"/>
      <c r="K42" s="72"/>
      <c r="L42" s="72"/>
    </row>
    <row r="43" spans="1:12" ht="12" customHeight="1">
      <c r="A43" s="332" t="s">
        <v>31</v>
      </c>
      <c r="B43" s="29">
        <v>2518.4812947731698</v>
      </c>
      <c r="C43" s="29">
        <v>955.76921926240902</v>
      </c>
      <c r="D43" s="29">
        <v>350.73915641595886</v>
      </c>
      <c r="E43" s="29">
        <v>9.996667777406401</v>
      </c>
      <c r="F43" s="341">
        <v>0</v>
      </c>
      <c r="I43" s="73"/>
    </row>
    <row r="44" spans="1:12" ht="12" customHeight="1">
      <c r="A44" s="335" t="s">
        <v>32</v>
      </c>
      <c r="B44" s="323">
        <v>798900.40003376827</v>
      </c>
      <c r="C44" s="323">
        <v>369316.10915367352</v>
      </c>
      <c r="D44" s="323">
        <v>41437.190612562437</v>
      </c>
      <c r="E44" s="323">
        <v>9008.3743514066737</v>
      </c>
      <c r="F44" s="342">
        <v>0</v>
      </c>
      <c r="I44" s="73"/>
    </row>
    <row r="45" spans="1:12" ht="12" customHeight="1">
      <c r="A45" s="337" t="s">
        <v>33</v>
      </c>
      <c r="B45" s="29">
        <v>408734.25396174524</v>
      </c>
      <c r="C45" s="29">
        <v>153799.88883685457</v>
      </c>
      <c r="D45" s="29">
        <v>0</v>
      </c>
      <c r="E45" s="29">
        <v>0</v>
      </c>
      <c r="F45" s="341">
        <v>0</v>
      </c>
      <c r="I45" s="17"/>
    </row>
    <row r="46" spans="1:12" ht="12" customHeight="1">
      <c r="A46" s="337" t="s">
        <v>34</v>
      </c>
      <c r="B46" s="29">
        <v>285399.3063629127</v>
      </c>
      <c r="C46" s="29">
        <v>84398.093004236303</v>
      </c>
      <c r="D46" s="29">
        <v>0</v>
      </c>
      <c r="E46" s="29">
        <v>0</v>
      </c>
      <c r="F46" s="341">
        <v>0</v>
      </c>
    </row>
    <row r="47" spans="1:12" ht="12" customHeight="1">
      <c r="A47" s="337" t="s">
        <v>35</v>
      </c>
      <c r="B47" s="29">
        <v>10803.967941267183</v>
      </c>
      <c r="C47" s="29">
        <v>777.44663713249611</v>
      </c>
      <c r="D47" s="29">
        <v>0</v>
      </c>
      <c r="E47" s="29">
        <v>0</v>
      </c>
      <c r="F47" s="341">
        <v>0</v>
      </c>
    </row>
    <row r="48" spans="1:12" ht="12" customHeight="1">
      <c r="A48" s="337" t="s">
        <v>36</v>
      </c>
      <c r="B48" s="29">
        <v>-4.8240430304638315E-5</v>
      </c>
      <c r="C48" s="29">
        <v>66442.27834992233</v>
      </c>
      <c r="D48" s="29">
        <v>0</v>
      </c>
      <c r="E48" s="29">
        <v>0</v>
      </c>
      <c r="F48" s="341">
        <v>0</v>
      </c>
      <c r="G48" s="18"/>
      <c r="H48" s="18"/>
      <c r="I48" s="18"/>
      <c r="J48" s="18"/>
      <c r="K48" s="18"/>
      <c r="L48" s="18"/>
    </row>
    <row r="49" spans="1:12" ht="12" customHeight="1">
      <c r="A49" s="338" t="s">
        <v>208</v>
      </c>
      <c r="B49" s="32">
        <v>704937.52821768471</v>
      </c>
      <c r="C49" s="32">
        <v>305417.70682814572</v>
      </c>
      <c r="D49" s="32">
        <v>0</v>
      </c>
      <c r="E49" s="32">
        <v>0</v>
      </c>
      <c r="F49" s="343">
        <v>0</v>
      </c>
      <c r="G49" s="18"/>
      <c r="H49" s="18"/>
      <c r="I49" s="18"/>
      <c r="J49" s="18"/>
      <c r="K49" s="18"/>
      <c r="L49" s="18"/>
    </row>
    <row r="50" spans="1:12" ht="12" customHeight="1">
      <c r="A50" s="332" t="s">
        <v>37</v>
      </c>
      <c r="B50" s="29">
        <v>7927.1242311681408</v>
      </c>
      <c r="C50" s="29">
        <v>10395.774788562221</v>
      </c>
      <c r="D50" s="29">
        <v>5750.9472337163024</v>
      </c>
      <c r="E50" s="29">
        <v>143.49591802732422</v>
      </c>
      <c r="F50" s="343">
        <v>0</v>
      </c>
      <c r="G50" s="18"/>
      <c r="H50" s="18"/>
      <c r="I50" s="18"/>
      <c r="J50" s="18"/>
      <c r="K50" s="18"/>
      <c r="L50" s="18"/>
    </row>
    <row r="51" spans="1:12" ht="12" customHeight="1">
      <c r="A51" s="332" t="s">
        <v>38</v>
      </c>
      <c r="B51" s="29">
        <v>0</v>
      </c>
      <c r="C51" s="29">
        <v>0</v>
      </c>
      <c r="D51" s="29">
        <v>0</v>
      </c>
      <c r="E51" s="29">
        <v>0</v>
      </c>
      <c r="F51" s="341">
        <v>0</v>
      </c>
      <c r="G51" s="18"/>
      <c r="H51" s="18"/>
      <c r="I51" s="18"/>
      <c r="J51" s="18"/>
      <c r="K51" s="18"/>
      <c r="L51" s="18"/>
    </row>
    <row r="52" spans="1:12" ht="12" customHeight="1">
      <c r="A52" s="335" t="s">
        <v>39</v>
      </c>
      <c r="B52" s="323">
        <v>712864.6524488529</v>
      </c>
      <c r="C52" s="323">
        <v>315813.48161670793</v>
      </c>
      <c r="D52" s="323">
        <v>5750.9472337163024</v>
      </c>
      <c r="E52" s="323">
        <v>143.49591802732422</v>
      </c>
      <c r="F52" s="342">
        <v>0</v>
      </c>
      <c r="G52" s="18"/>
      <c r="H52" s="18"/>
      <c r="I52" s="18"/>
      <c r="J52" s="18"/>
      <c r="K52" s="18"/>
      <c r="L52" s="18"/>
    </row>
    <row r="53" spans="1:12" ht="12" customHeight="1">
      <c r="A53" s="335" t="s">
        <v>40</v>
      </c>
      <c r="B53" s="323">
        <v>86035.747606068646</v>
      </c>
      <c r="C53" s="323">
        <v>53502.627305678616</v>
      </c>
      <c r="D53" s="323">
        <v>35686.243378846135</v>
      </c>
      <c r="E53" s="323">
        <v>8864.8784333793483</v>
      </c>
      <c r="F53" s="342">
        <v>0</v>
      </c>
      <c r="G53" s="18"/>
      <c r="H53" s="18"/>
      <c r="I53" s="18"/>
      <c r="J53" s="18"/>
      <c r="K53" s="18"/>
      <c r="L53" s="18"/>
    </row>
    <row r="54" spans="1:12" ht="12" customHeight="1">
      <c r="A54" s="335" t="s">
        <v>42</v>
      </c>
      <c r="B54" s="323">
        <v>798900.40005492151</v>
      </c>
      <c r="C54" s="323">
        <v>369316.10892238654</v>
      </c>
      <c r="D54" s="323">
        <v>41437.190612562437</v>
      </c>
      <c r="E54" s="323">
        <v>9008.3743514066718</v>
      </c>
      <c r="F54" s="342">
        <v>0</v>
      </c>
      <c r="G54" s="18"/>
      <c r="H54" s="18"/>
      <c r="I54" s="18"/>
      <c r="J54" s="18"/>
      <c r="K54" s="18"/>
      <c r="L54" s="18"/>
    </row>
    <row r="55" spans="1:12" ht="12" customHeight="1">
      <c r="A55" s="16"/>
      <c r="B55" s="344"/>
      <c r="C55" s="344"/>
      <c r="D55" s="344"/>
      <c r="E55" s="16"/>
      <c r="F55" s="16"/>
      <c r="G55" s="18"/>
      <c r="H55" s="18"/>
      <c r="I55" s="18"/>
      <c r="J55" s="18"/>
      <c r="K55" s="18"/>
      <c r="L55" s="18"/>
    </row>
    <row r="56" spans="1:12" ht="12" customHeight="1">
      <c r="A56" s="16"/>
      <c r="B56" s="344"/>
      <c r="C56" s="344"/>
      <c r="D56" s="344"/>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447</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122</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03" t="s">
        <v>178</v>
      </c>
      <c r="B7" s="502" t="s">
        <v>514</v>
      </c>
      <c r="C7" s="502" t="s">
        <v>515</v>
      </c>
      <c r="D7" s="502" t="s">
        <v>516</v>
      </c>
      <c r="E7" s="502" t="s">
        <v>517</v>
      </c>
      <c r="F7" s="502" t="s">
        <v>518</v>
      </c>
      <c r="G7" s="502" t="s">
        <v>519</v>
      </c>
      <c r="H7" s="502" t="s">
        <v>520</v>
      </c>
      <c r="I7" s="502" t="s">
        <v>355</v>
      </c>
      <c r="J7" s="305" t="s">
        <v>241</v>
      </c>
      <c r="K7" s="17"/>
    </row>
    <row r="8" spans="1:12" ht="13.35" customHeight="1">
      <c r="A8" s="503" t="s">
        <v>46</v>
      </c>
      <c r="B8" s="397">
        <v>3.0045820839186773E-2</v>
      </c>
      <c r="C8" s="397">
        <v>-2.8607734312283313E-2</v>
      </c>
      <c r="D8" s="397">
        <v>4.4761748161923867E-2</v>
      </c>
      <c r="E8" s="397">
        <v>0.2835466884690957</v>
      </c>
      <c r="F8" s="397">
        <v>0.23411565026499798</v>
      </c>
      <c r="G8" s="397">
        <v>0.29239706288411982</v>
      </c>
      <c r="H8" s="397">
        <v>0.18145961514792</v>
      </c>
      <c r="I8" s="397">
        <v>-0.29030402599540922</v>
      </c>
      <c r="J8" s="504">
        <v>-0.56763118435600213</v>
      </c>
      <c r="L8" s="18"/>
    </row>
    <row r="9" spans="1:12" ht="13.35" customHeight="1">
      <c r="A9" s="503" t="s">
        <v>48</v>
      </c>
      <c r="B9" s="55">
        <v>4.8368112767291853E-2</v>
      </c>
      <c r="C9" s="55">
        <v>4.6383172402149661E-2</v>
      </c>
      <c r="D9" s="55">
        <v>7.8007192787836702E-2</v>
      </c>
      <c r="E9" s="55">
        <v>8.6049546869409202E-2</v>
      </c>
      <c r="F9" s="55">
        <v>0.11237910705528346</v>
      </c>
      <c r="G9" s="55">
        <v>0.17422824505034401</v>
      </c>
      <c r="H9" s="55">
        <v>0.48866945849437493</v>
      </c>
      <c r="I9" s="55">
        <v>0.32439376676920817</v>
      </c>
      <c r="J9" s="395">
        <v>1.7839474722906624E-2</v>
      </c>
      <c r="L9" s="18"/>
    </row>
    <row r="10" spans="1:12" ht="13.35" customHeight="1">
      <c r="A10" s="503" t="s">
        <v>55</v>
      </c>
      <c r="B10" s="55">
        <v>0.92856418537738994</v>
      </c>
      <c r="C10" s="55">
        <v>1.0659211817638754</v>
      </c>
      <c r="D10" s="55">
        <v>0.81588462991883604</v>
      </c>
      <c r="E10" s="55">
        <v>0.73064807178814961</v>
      </c>
      <c r="F10" s="55">
        <v>0.742506454249234</v>
      </c>
      <c r="G10" s="55">
        <v>0.72185537137775968</v>
      </c>
      <c r="H10" s="55">
        <v>0.8322423590980601</v>
      </c>
      <c r="I10" s="55">
        <v>1.7231555971308832</v>
      </c>
      <c r="J10" s="395" t="s">
        <v>54</v>
      </c>
      <c r="L10" s="18"/>
    </row>
    <row r="11" spans="1:12" ht="13.35" customHeight="1">
      <c r="A11" s="503" t="s">
        <v>237</v>
      </c>
      <c r="B11" s="55">
        <v>0.49412636618152528</v>
      </c>
      <c r="C11" s="55">
        <v>0.35059898032013442</v>
      </c>
      <c r="D11" s="55">
        <v>0.32900724746256454</v>
      </c>
      <c r="E11" s="55">
        <v>0.25197520514778954</v>
      </c>
      <c r="F11" s="55">
        <v>0.33242830425678616</v>
      </c>
      <c r="G11" s="55">
        <v>0.44991766784644244</v>
      </c>
      <c r="H11" s="55">
        <v>0</v>
      </c>
      <c r="I11" s="55">
        <v>0</v>
      </c>
      <c r="J11" s="395">
        <v>0</v>
      </c>
      <c r="L11" s="18"/>
    </row>
    <row r="12" spans="1:12" ht="13.35" customHeight="1">
      <c r="A12" s="503" t="s">
        <v>486</v>
      </c>
      <c r="B12" s="55">
        <v>0.62582980170270552</v>
      </c>
      <c r="C12" s="55">
        <v>0.42325596672528043</v>
      </c>
      <c r="D12" s="55">
        <v>0.40232076439786624</v>
      </c>
      <c r="E12" s="55">
        <v>0.39048373022849164</v>
      </c>
      <c r="F12" s="55">
        <v>0.7092808095230817</v>
      </c>
      <c r="G12" s="55">
        <v>39.256088185786162</v>
      </c>
      <c r="H12" s="55">
        <v>0</v>
      </c>
      <c r="I12" s="55">
        <v>0</v>
      </c>
      <c r="J12" s="395">
        <v>0</v>
      </c>
      <c r="L12" s="18"/>
    </row>
    <row r="13" spans="1:12" ht="13.35" customHeight="1">
      <c r="A13" s="503" t="s">
        <v>49</v>
      </c>
      <c r="B13" s="55">
        <v>4.3327464335535679E-2</v>
      </c>
      <c r="C13" s="55">
        <v>3.9575535472202779E-2</v>
      </c>
      <c r="D13" s="55">
        <v>7.0772734099038115E-2</v>
      </c>
      <c r="E13" s="55">
        <v>8.0009453436583805E-2</v>
      </c>
      <c r="F13" s="55">
        <v>0.10629011188530357</v>
      </c>
      <c r="G13" s="55">
        <v>0.16522949176562393</v>
      </c>
      <c r="H13" s="55">
        <v>0.4600332411875574</v>
      </c>
      <c r="I13" s="55">
        <v>0</v>
      </c>
      <c r="J13" s="395">
        <v>0</v>
      </c>
      <c r="L13" s="18"/>
    </row>
    <row r="14" spans="1:12" s="570" customFormat="1" ht="13.35" customHeight="1">
      <c r="A14" s="503" t="s">
        <v>301</v>
      </c>
      <c r="B14" s="567">
        <v>206.691</v>
      </c>
      <c r="C14" s="567">
        <v>207.67699999999999</v>
      </c>
      <c r="D14" s="567">
        <v>211.56900000000002</v>
      </c>
      <c r="E14" s="567">
        <v>224.01</v>
      </c>
      <c r="F14" s="567">
        <v>303.38100000000003</v>
      </c>
      <c r="G14" s="567">
        <v>116.908</v>
      </c>
      <c r="H14" s="567">
        <v>0</v>
      </c>
      <c r="I14" s="567">
        <v>0</v>
      </c>
      <c r="J14" s="568">
        <v>0</v>
      </c>
      <c r="K14" s="569"/>
    </row>
    <row r="15" spans="1:12" s="570" customFormat="1" ht="13.35" customHeight="1">
      <c r="A15" s="503" t="s">
        <v>302</v>
      </c>
      <c r="B15" s="567">
        <v>349.37799999999999</v>
      </c>
      <c r="C15" s="567">
        <v>388.31100000000004</v>
      </c>
      <c r="D15" s="567">
        <v>462.899</v>
      </c>
      <c r="E15" s="567">
        <v>477.75800000000004</v>
      </c>
      <c r="F15" s="567">
        <v>503.28100000000001</v>
      </c>
      <c r="G15" s="567">
        <v>198.62899999999999</v>
      </c>
      <c r="H15" s="567">
        <v>0</v>
      </c>
      <c r="I15" s="567">
        <v>0</v>
      </c>
      <c r="J15" s="568">
        <v>0</v>
      </c>
      <c r="K15" s="569"/>
    </row>
    <row r="16" spans="1:12" ht="13.35" customHeight="1">
      <c r="A16" s="505" t="s">
        <v>209</v>
      </c>
      <c r="B16" s="506">
        <v>213.1</v>
      </c>
      <c r="C16" s="506">
        <v>201.8</v>
      </c>
      <c r="D16" s="506">
        <v>182.1</v>
      </c>
      <c r="E16" s="506">
        <v>168.1</v>
      </c>
      <c r="F16" s="506">
        <v>149.80000000000001</v>
      </c>
      <c r="G16" s="506">
        <v>146.6</v>
      </c>
      <c r="H16" s="506">
        <v>129.6</v>
      </c>
      <c r="I16" s="506">
        <v>118.4</v>
      </c>
      <c r="J16" s="401">
        <v>60</v>
      </c>
      <c r="L16" s="18"/>
    </row>
    <row r="17" spans="1:12" ht="13.35" customHeight="1">
      <c r="A17" s="507"/>
      <c r="B17" s="507"/>
      <c r="C17" s="507"/>
      <c r="D17" s="507"/>
      <c r="E17" s="507"/>
      <c r="F17" s="507"/>
      <c r="G17" s="507"/>
      <c r="H17" s="507"/>
      <c r="I17" s="507"/>
      <c r="J17" s="507"/>
      <c r="L17" s="24"/>
    </row>
    <row r="18" spans="1:12" ht="13.35" customHeight="1">
      <c r="A18" s="303" t="s">
        <v>173</v>
      </c>
      <c r="B18" s="502" t="s">
        <v>514</v>
      </c>
      <c r="C18" s="502" t="s">
        <v>515</v>
      </c>
      <c r="D18" s="502" t="s">
        <v>516</v>
      </c>
      <c r="E18" s="502" t="s">
        <v>517</v>
      </c>
      <c r="F18" s="502" t="s">
        <v>518</v>
      </c>
      <c r="G18" s="502" t="s">
        <v>519</v>
      </c>
      <c r="H18" s="502" t="s">
        <v>520</v>
      </c>
      <c r="I18" s="502" t="s">
        <v>355</v>
      </c>
      <c r="J18" s="305" t="s">
        <v>241</v>
      </c>
      <c r="L18" s="24"/>
    </row>
    <row r="19" spans="1:12" s="30" customFormat="1" ht="13.35" customHeight="1">
      <c r="A19" s="508" t="s">
        <v>187</v>
      </c>
      <c r="B19" s="577">
        <v>0.22498180141150775</v>
      </c>
      <c r="C19" s="577">
        <v>0.3082443609741336</v>
      </c>
      <c r="D19" s="577">
        <v>0.37585964707722469</v>
      </c>
      <c r="E19" s="577">
        <v>0.40406439081554046</v>
      </c>
      <c r="F19" s="577">
        <v>0.28290603826146271</v>
      </c>
      <c r="G19" s="577">
        <v>0.35497676029924463</v>
      </c>
      <c r="H19" s="577">
        <v>0.3064798170221652</v>
      </c>
      <c r="I19" s="577" t="s">
        <v>54</v>
      </c>
      <c r="J19" s="578" t="s">
        <v>54</v>
      </c>
      <c r="K19" s="17"/>
    </row>
    <row r="20" spans="1:12" s="30" customFormat="1" ht="13.35" customHeight="1">
      <c r="A20" s="509" t="s">
        <v>188</v>
      </c>
      <c r="B20" s="579">
        <v>5.4800000000000001E-2</v>
      </c>
      <c r="C20" s="579">
        <v>5.4800000000000001E-2</v>
      </c>
      <c r="D20" s="579">
        <v>5.4800000000000001E-2</v>
      </c>
      <c r="E20" s="579">
        <v>5.4800000000000001E-2</v>
      </c>
      <c r="F20" s="579">
        <v>5.4800000000000001E-2</v>
      </c>
      <c r="G20" s="579">
        <v>5.4800000000000001E-2</v>
      </c>
      <c r="H20" s="579">
        <v>5.4800000000000001E-2</v>
      </c>
      <c r="I20" s="579" t="s">
        <v>54</v>
      </c>
      <c r="J20" s="580" t="s">
        <v>54</v>
      </c>
      <c r="K20" s="17"/>
    </row>
    <row r="21" spans="1:12" s="30" customFormat="1" ht="13.35" customHeight="1">
      <c r="A21" s="509" t="s">
        <v>67</v>
      </c>
      <c r="B21" s="579">
        <v>0.22498180141150775</v>
      </c>
      <c r="C21" s="579">
        <v>0.3082443609741336</v>
      </c>
      <c r="D21" s="579">
        <v>0.37585964707722469</v>
      </c>
      <c r="E21" s="579">
        <v>0.40406439081554046</v>
      </c>
      <c r="F21" s="579">
        <v>0.28290603826146271</v>
      </c>
      <c r="G21" s="579">
        <v>0.35497676029924463</v>
      </c>
      <c r="H21" s="579">
        <v>0.3064798170221652</v>
      </c>
      <c r="I21" s="579" t="s">
        <v>54</v>
      </c>
      <c r="J21" s="580" t="s">
        <v>54</v>
      </c>
      <c r="K21" s="17"/>
    </row>
    <row r="22" spans="1:12" ht="13.35" customHeight="1">
      <c r="A22" s="509" t="s">
        <v>210</v>
      </c>
      <c r="B22" s="579">
        <v>7.3099999999999998E-2</v>
      </c>
      <c r="C22" s="579">
        <v>7.3099999999999998E-2</v>
      </c>
      <c r="D22" s="579">
        <v>7.3099999999999998E-2</v>
      </c>
      <c r="E22" s="579">
        <v>7.3099999999999998E-2</v>
      </c>
      <c r="F22" s="579">
        <v>7.3099999999999998E-2</v>
      </c>
      <c r="G22" s="579">
        <v>7.3099999999999998E-2</v>
      </c>
      <c r="H22" s="579">
        <v>7.3099999999999998E-2</v>
      </c>
      <c r="I22" s="579" t="s">
        <v>54</v>
      </c>
      <c r="J22" s="580" t="s">
        <v>54</v>
      </c>
      <c r="L22" s="18"/>
    </row>
    <row r="23" spans="1:12" ht="13.35" customHeight="1">
      <c r="A23" s="509" t="s">
        <v>179</v>
      </c>
      <c r="B23" s="579">
        <v>0.22498180141150775</v>
      </c>
      <c r="C23" s="579">
        <v>0.3082443609741336</v>
      </c>
      <c r="D23" s="579">
        <v>0.37585964707722469</v>
      </c>
      <c r="E23" s="579">
        <v>0.40406439081554046</v>
      </c>
      <c r="F23" s="579">
        <v>0.28290603826146271</v>
      </c>
      <c r="G23" s="579">
        <v>0.35497676029924463</v>
      </c>
      <c r="H23" s="579">
        <v>0.3064798170221652</v>
      </c>
      <c r="I23" s="579" t="s">
        <v>54</v>
      </c>
      <c r="J23" s="580" t="s">
        <v>54</v>
      </c>
      <c r="L23" s="41"/>
    </row>
    <row r="24" spans="1:12" ht="13.35" customHeight="1">
      <c r="A24" s="509" t="s">
        <v>175</v>
      </c>
      <c r="B24" s="579">
        <v>9.74E-2</v>
      </c>
      <c r="C24" s="579">
        <v>9.74E-2</v>
      </c>
      <c r="D24" s="579">
        <v>9.74E-2</v>
      </c>
      <c r="E24" s="579">
        <v>9.74E-2</v>
      </c>
      <c r="F24" s="579">
        <v>9.74E-2</v>
      </c>
      <c r="G24" s="579">
        <v>9.74E-2</v>
      </c>
      <c r="H24" s="579">
        <v>9.74E-2</v>
      </c>
      <c r="I24" s="579" t="s">
        <v>54</v>
      </c>
      <c r="J24" s="580" t="s">
        <v>54</v>
      </c>
      <c r="L24" s="24"/>
    </row>
    <row r="25" spans="1:12" ht="13.35" customHeight="1">
      <c r="A25" s="509" t="s">
        <v>417</v>
      </c>
      <c r="B25" s="581">
        <v>1.6073540279355305</v>
      </c>
      <c r="C25" s="581">
        <v>1.933926008690493</v>
      </c>
      <c r="D25" s="581">
        <v>2.0275683975122361</v>
      </c>
      <c r="E25" s="581">
        <v>1.66</v>
      </c>
      <c r="F25" s="581">
        <v>1.4</v>
      </c>
      <c r="G25" s="581">
        <v>1.33</v>
      </c>
      <c r="H25" s="581">
        <v>1.1599999999999999</v>
      </c>
      <c r="I25" s="581" t="s">
        <v>54</v>
      </c>
      <c r="J25" s="582" t="s">
        <v>54</v>
      </c>
      <c r="L25" s="24"/>
    </row>
    <row r="26" spans="1:12" ht="13.35" customHeight="1">
      <c r="A26" s="510" t="s">
        <v>177</v>
      </c>
      <c r="B26" s="581">
        <v>1</v>
      </c>
      <c r="C26" s="581">
        <v>1</v>
      </c>
      <c r="D26" s="581">
        <v>1</v>
      </c>
      <c r="E26" s="581">
        <v>1</v>
      </c>
      <c r="F26" s="581">
        <v>1</v>
      </c>
      <c r="G26" s="581">
        <v>1</v>
      </c>
      <c r="H26" s="581">
        <v>1</v>
      </c>
      <c r="I26" s="581" t="s">
        <v>54</v>
      </c>
      <c r="J26" s="582" t="s">
        <v>54</v>
      </c>
      <c r="L26" s="18"/>
    </row>
    <row r="27" spans="1:12" ht="13.35" customHeight="1">
      <c r="A27" s="332" t="s">
        <v>418</v>
      </c>
      <c r="B27" s="581">
        <v>1.7645320107751266</v>
      </c>
      <c r="C27" s="581">
        <v>2.6317304493605183</v>
      </c>
      <c r="D27" s="581">
        <v>2.8426187048256786</v>
      </c>
      <c r="E27" s="581">
        <v>2.95</v>
      </c>
      <c r="F27" s="581">
        <v>2.73</v>
      </c>
      <c r="G27" s="581">
        <v>3.07</v>
      </c>
      <c r="H27" s="581">
        <v>2.6</v>
      </c>
      <c r="I27" s="581" t="s">
        <v>54</v>
      </c>
      <c r="J27" s="582" t="s">
        <v>54</v>
      </c>
      <c r="L27" s="18"/>
    </row>
    <row r="28" spans="1:12" s="35" customFormat="1" ht="13.35" customHeight="1">
      <c r="A28" s="511" t="s">
        <v>176</v>
      </c>
      <c r="B28" s="583">
        <v>1</v>
      </c>
      <c r="C28" s="583">
        <v>1</v>
      </c>
      <c r="D28" s="583">
        <v>1</v>
      </c>
      <c r="E28" s="583">
        <v>1</v>
      </c>
      <c r="F28" s="583">
        <v>1</v>
      </c>
      <c r="G28" s="583">
        <v>1</v>
      </c>
      <c r="H28" s="583">
        <v>1</v>
      </c>
      <c r="I28" s="583" t="s">
        <v>54</v>
      </c>
      <c r="J28" s="584" t="s">
        <v>54</v>
      </c>
      <c r="K28" s="17"/>
    </row>
    <row r="29" spans="1:12" ht="12" customHeight="1">
      <c r="D29" s="18"/>
      <c r="E29" s="18"/>
      <c r="F29" s="18"/>
      <c r="G29" s="18"/>
      <c r="H29" s="18"/>
      <c r="I29" s="18"/>
      <c r="J29" s="18"/>
    </row>
    <row r="30" spans="1:12" ht="12" customHeight="1">
      <c r="A30" s="37"/>
      <c r="B30" s="17"/>
      <c r="C30" s="17"/>
    </row>
    <row r="31" spans="1:12" ht="18.75">
      <c r="A31" s="23" t="s">
        <v>123</v>
      </c>
      <c r="B31" s="20"/>
      <c r="C31" s="20"/>
      <c r="D31" s="20"/>
      <c r="E31" s="20"/>
      <c r="F31" s="18"/>
    </row>
    <row r="32" spans="1:12" ht="12" customHeight="1">
      <c r="B32" s="327"/>
      <c r="C32" s="327"/>
      <c r="D32" s="327"/>
      <c r="E32" s="327"/>
      <c r="F32" s="327"/>
    </row>
    <row r="33" spans="1:13" ht="12" customHeight="1">
      <c r="A33" s="303" t="s">
        <v>178</v>
      </c>
      <c r="B33" s="493">
        <v>2024</v>
      </c>
      <c r="C33" s="493">
        <v>2023</v>
      </c>
      <c r="D33" s="493">
        <v>2022</v>
      </c>
      <c r="E33" s="493">
        <v>2021</v>
      </c>
      <c r="F33" s="322">
        <v>2020</v>
      </c>
      <c r="G33" s="18"/>
      <c r="H33" s="18"/>
      <c r="I33" s="18"/>
      <c r="J33" s="18"/>
      <c r="K33" s="18"/>
      <c r="L33" s="18"/>
      <c r="M33" s="30"/>
    </row>
    <row r="34" spans="1:13" ht="13.35" customHeight="1">
      <c r="A34" s="338" t="s">
        <v>46</v>
      </c>
      <c r="B34" s="55">
        <v>8.3770460570280383E-2</v>
      </c>
      <c r="C34" s="55">
        <v>0.11836997928630071</v>
      </c>
      <c r="D34" s="55">
        <v>-0.52389739769192389</v>
      </c>
      <c r="E34" s="55">
        <v>0</v>
      </c>
      <c r="F34" s="394">
        <v>0</v>
      </c>
      <c r="G34" s="18"/>
      <c r="H34" s="18"/>
      <c r="I34" s="18"/>
      <c r="J34" s="18"/>
      <c r="K34" s="18"/>
      <c r="L34" s="18"/>
      <c r="M34" s="30"/>
    </row>
    <row r="35" spans="1:13" ht="13.35" customHeight="1">
      <c r="A35" s="503" t="s">
        <v>48</v>
      </c>
      <c r="B35" s="55">
        <v>6.0733646046542793E-2</v>
      </c>
      <c r="C35" s="55">
        <v>0.14712106771036992</v>
      </c>
      <c r="D35" s="55">
        <v>2.7430212013433482E-3</v>
      </c>
      <c r="E35" s="55">
        <v>3.6874204460483912E-8</v>
      </c>
      <c r="F35" s="395">
        <v>0</v>
      </c>
      <c r="M35" s="30"/>
    </row>
    <row r="36" spans="1:13" ht="13.35" customHeight="1">
      <c r="A36" s="503" t="s">
        <v>55</v>
      </c>
      <c r="B36" s="55">
        <v>0.8760959310702533</v>
      </c>
      <c r="C36" s="55">
        <v>0.85159128494083602</v>
      </c>
      <c r="D36" s="55">
        <v>175.72705531734755</v>
      </c>
      <c r="E36" s="55">
        <v>0</v>
      </c>
      <c r="F36" s="395">
        <v>0</v>
      </c>
      <c r="M36" s="30"/>
    </row>
    <row r="37" spans="1:13" ht="13.35" customHeight="1">
      <c r="A37" s="503" t="s">
        <v>237</v>
      </c>
      <c r="B37" s="55">
        <v>0.49412636618152528</v>
      </c>
      <c r="C37" s="55">
        <v>0.33242830425678616</v>
      </c>
      <c r="D37" s="55">
        <v>0</v>
      </c>
      <c r="E37" s="55">
        <v>0</v>
      </c>
      <c r="F37" s="395">
        <v>0</v>
      </c>
      <c r="M37" s="30"/>
    </row>
    <row r="38" spans="1:13" ht="13.35" customHeight="1">
      <c r="A38" s="503" t="s">
        <v>486</v>
      </c>
      <c r="B38" s="55">
        <v>0.62582980170270552</v>
      </c>
      <c r="C38" s="55">
        <v>0.7092808095230817</v>
      </c>
      <c r="D38" s="55">
        <v>0</v>
      </c>
      <c r="E38" s="55">
        <v>0</v>
      </c>
      <c r="F38" s="395">
        <v>0</v>
      </c>
      <c r="M38" s="30"/>
    </row>
    <row r="39" spans="1:13" ht="13.35" customHeight="1">
      <c r="A39" s="503" t="s">
        <v>49</v>
      </c>
      <c r="B39" s="55">
        <v>5.5559351355667551E-2</v>
      </c>
      <c r="C39" s="55">
        <v>0.14006719125688172</v>
      </c>
      <c r="D39" s="55">
        <v>0</v>
      </c>
      <c r="E39" s="55">
        <v>0</v>
      </c>
      <c r="F39" s="395">
        <v>0</v>
      </c>
      <c r="M39" s="30"/>
    </row>
    <row r="40" spans="1:13" s="570" customFormat="1" ht="13.35" customHeight="1">
      <c r="A40" s="503" t="s">
        <v>301</v>
      </c>
      <c r="B40" s="567">
        <v>849.947</v>
      </c>
      <c r="C40" s="567">
        <v>420.28899999999999</v>
      </c>
      <c r="D40" s="567">
        <v>0</v>
      </c>
      <c r="E40" s="567">
        <v>0</v>
      </c>
      <c r="F40" s="309">
        <v>0</v>
      </c>
      <c r="G40" s="569"/>
      <c r="H40" s="569"/>
      <c r="I40" s="571"/>
      <c r="J40" s="572"/>
      <c r="K40" s="569"/>
      <c r="L40" s="569"/>
      <c r="M40" s="573"/>
    </row>
    <row r="41" spans="1:13" s="570" customFormat="1" ht="13.35" customHeight="1">
      <c r="A41" s="503" t="s">
        <v>302</v>
      </c>
      <c r="B41" s="567">
        <v>1678.346</v>
      </c>
      <c r="C41" s="567">
        <v>701.91</v>
      </c>
      <c r="D41" s="567">
        <v>0</v>
      </c>
      <c r="E41" s="567">
        <v>0</v>
      </c>
      <c r="F41" s="309">
        <v>0</v>
      </c>
      <c r="G41" s="569"/>
      <c r="H41" s="569"/>
      <c r="I41" s="571"/>
      <c r="J41" s="572"/>
      <c r="K41" s="569"/>
      <c r="L41" s="569"/>
      <c r="M41" s="573"/>
    </row>
    <row r="42" spans="1:13" ht="13.35" customHeight="1">
      <c r="A42" s="505" t="s">
        <v>209</v>
      </c>
      <c r="B42" s="512">
        <v>213.1</v>
      </c>
      <c r="C42" s="512">
        <v>149.80000000000001</v>
      </c>
      <c r="D42" s="512">
        <v>60</v>
      </c>
      <c r="E42" s="512">
        <v>7</v>
      </c>
      <c r="F42" s="513">
        <v>0</v>
      </c>
      <c r="M42" s="30"/>
    </row>
    <row r="43" spans="1:13" ht="12" customHeight="1">
      <c r="B43" s="35"/>
      <c r="C43" s="35"/>
      <c r="D43" s="76"/>
      <c r="E43" s="76"/>
      <c r="F43" s="76"/>
      <c r="M43" s="30"/>
    </row>
    <row r="44" spans="1:13" ht="12" customHeight="1">
      <c r="A44" s="303" t="s">
        <v>173</v>
      </c>
      <c r="B44" s="514">
        <v>2024</v>
      </c>
      <c r="C44" s="514">
        <v>2023</v>
      </c>
      <c r="D44" s="514">
        <v>2022</v>
      </c>
      <c r="E44" s="514">
        <v>2021</v>
      </c>
      <c r="F44" s="322">
        <v>2020</v>
      </c>
    </row>
    <row r="45" spans="1:13" ht="13.35" customHeight="1">
      <c r="A45" s="508" t="s">
        <v>187</v>
      </c>
      <c r="B45" s="577">
        <v>0.22498180141150775</v>
      </c>
      <c r="C45" s="577">
        <v>0.28290603826146271</v>
      </c>
      <c r="D45" s="577" t="s">
        <v>54</v>
      </c>
      <c r="E45" s="577" t="s">
        <v>54</v>
      </c>
      <c r="F45" s="578" t="s">
        <v>54</v>
      </c>
    </row>
    <row r="46" spans="1:13" ht="13.35" customHeight="1">
      <c r="A46" s="509" t="s">
        <v>188</v>
      </c>
      <c r="B46" s="579">
        <v>5.4800000000000001E-2</v>
      </c>
      <c r="C46" s="579">
        <v>5.4800000000000001E-2</v>
      </c>
      <c r="D46" s="579" t="s">
        <v>54</v>
      </c>
      <c r="E46" s="579" t="s">
        <v>54</v>
      </c>
      <c r="F46" s="580" t="s">
        <v>54</v>
      </c>
    </row>
    <row r="47" spans="1:13" ht="13.35" customHeight="1">
      <c r="A47" s="509" t="s">
        <v>67</v>
      </c>
      <c r="B47" s="579">
        <v>0.22498180141150775</v>
      </c>
      <c r="C47" s="579">
        <v>0.28290603826146271</v>
      </c>
      <c r="D47" s="579" t="s">
        <v>54</v>
      </c>
      <c r="E47" s="579" t="s">
        <v>54</v>
      </c>
      <c r="F47" s="580" t="s">
        <v>54</v>
      </c>
    </row>
    <row r="48" spans="1:13" ht="13.35" customHeight="1">
      <c r="A48" s="509" t="s">
        <v>210</v>
      </c>
      <c r="B48" s="579">
        <v>7.3099999999999998E-2</v>
      </c>
      <c r="C48" s="579">
        <v>7.3099999999999998E-2</v>
      </c>
      <c r="D48" s="579" t="s">
        <v>54</v>
      </c>
      <c r="E48" s="579" t="s">
        <v>54</v>
      </c>
      <c r="F48" s="580" t="s">
        <v>54</v>
      </c>
    </row>
    <row r="49" spans="1:6" ht="13.35" customHeight="1">
      <c r="A49" s="509" t="s">
        <v>179</v>
      </c>
      <c r="B49" s="579">
        <v>0.22498180141150775</v>
      </c>
      <c r="C49" s="579">
        <v>0.28290603826146271</v>
      </c>
      <c r="D49" s="579" t="s">
        <v>54</v>
      </c>
      <c r="E49" s="579" t="s">
        <v>54</v>
      </c>
      <c r="F49" s="580" t="s">
        <v>54</v>
      </c>
    </row>
    <row r="50" spans="1:6" ht="13.35" customHeight="1">
      <c r="A50" s="509" t="s">
        <v>175</v>
      </c>
      <c r="B50" s="579">
        <v>9.74E-2</v>
      </c>
      <c r="C50" s="579">
        <v>9.74E-2</v>
      </c>
      <c r="D50" s="579" t="s">
        <v>54</v>
      </c>
      <c r="E50" s="579" t="s">
        <v>54</v>
      </c>
      <c r="F50" s="580" t="s">
        <v>54</v>
      </c>
    </row>
    <row r="51" spans="1:6" ht="13.35" customHeight="1">
      <c r="A51" s="509" t="s">
        <v>417</v>
      </c>
      <c r="B51" s="579">
        <v>1.6073540279355305</v>
      </c>
      <c r="C51" s="581">
        <v>1.4</v>
      </c>
      <c r="D51" s="581" t="s">
        <v>54</v>
      </c>
      <c r="E51" s="581" t="s">
        <v>54</v>
      </c>
      <c r="F51" s="582" t="s">
        <v>54</v>
      </c>
    </row>
    <row r="52" spans="1:6" ht="13.35" customHeight="1">
      <c r="A52" s="510" t="s">
        <v>177</v>
      </c>
      <c r="B52" s="579">
        <v>1</v>
      </c>
      <c r="C52" s="581">
        <v>1</v>
      </c>
      <c r="D52" s="581" t="s">
        <v>54</v>
      </c>
      <c r="E52" s="581" t="s">
        <v>54</v>
      </c>
      <c r="F52" s="582" t="s">
        <v>54</v>
      </c>
    </row>
    <row r="53" spans="1:6" ht="13.35" customHeight="1">
      <c r="A53" s="332" t="s">
        <v>418</v>
      </c>
      <c r="B53" s="579">
        <v>1.7645320107751266</v>
      </c>
      <c r="C53" s="581">
        <v>2.73</v>
      </c>
      <c r="D53" s="581" t="s">
        <v>54</v>
      </c>
      <c r="E53" s="581" t="s">
        <v>54</v>
      </c>
      <c r="F53" s="582" t="s">
        <v>54</v>
      </c>
    </row>
    <row r="54" spans="1:6" ht="13.35" customHeight="1">
      <c r="A54" s="511" t="s">
        <v>176</v>
      </c>
      <c r="B54" s="583">
        <v>1</v>
      </c>
      <c r="C54" s="583">
        <v>1</v>
      </c>
      <c r="D54" s="583" t="s">
        <v>54</v>
      </c>
      <c r="E54" s="583" t="s">
        <v>54</v>
      </c>
      <c r="F54" s="584"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514</v>
      </c>
      <c r="C7" s="184" t="s">
        <v>515</v>
      </c>
      <c r="D7" s="184" t="s">
        <v>516</v>
      </c>
      <c r="E7" s="184" t="s">
        <v>517</v>
      </c>
      <c r="F7" s="184" t="s">
        <v>518</v>
      </c>
      <c r="G7" s="184" t="s">
        <v>519</v>
      </c>
      <c r="H7" s="184" t="s">
        <v>520</v>
      </c>
      <c r="I7" s="184" t="s">
        <v>355</v>
      </c>
      <c r="J7" s="185" t="s">
        <v>241</v>
      </c>
    </row>
    <row r="8" spans="1:12" s="30" customFormat="1" ht="12" customHeight="1">
      <c r="A8" s="174" t="s">
        <v>6</v>
      </c>
      <c r="B8" s="32">
        <v>2262.3564100000003</v>
      </c>
      <c r="C8" s="32">
        <v>2251.2280500000002</v>
      </c>
      <c r="D8" s="32">
        <v>2235.4504999999999</v>
      </c>
      <c r="E8" s="32">
        <v>2186.5817499999998</v>
      </c>
      <c r="F8" s="32">
        <v>2252.29927</v>
      </c>
      <c r="G8" s="32">
        <v>2256.2917299999999</v>
      </c>
      <c r="H8" s="32">
        <v>2211.35698</v>
      </c>
      <c r="I8" s="32">
        <v>2124.9718099999996</v>
      </c>
      <c r="J8" s="175">
        <v>2014.9900299999999</v>
      </c>
      <c r="L8" s="24"/>
    </row>
    <row r="9" spans="1:12" ht="12" hidden="1" customHeight="1" outlineLevel="1">
      <c r="A9" s="233" t="s">
        <v>74</v>
      </c>
      <c r="B9" s="32">
        <v>0</v>
      </c>
      <c r="C9" s="32">
        <v>0</v>
      </c>
      <c r="D9" s="32">
        <v>0</v>
      </c>
      <c r="E9" s="32">
        <v>0</v>
      </c>
      <c r="F9" s="32">
        <v>0</v>
      </c>
      <c r="G9" s="32">
        <v>0</v>
      </c>
      <c r="H9" s="32">
        <v>0</v>
      </c>
      <c r="I9" s="32">
        <v>0</v>
      </c>
      <c r="J9" s="175">
        <v>0</v>
      </c>
      <c r="L9" s="24"/>
    </row>
    <row r="10" spans="1:12" ht="12.95" customHeight="1" collapsed="1">
      <c r="A10" s="186" t="s">
        <v>240</v>
      </c>
      <c r="B10" s="187">
        <v>2262.3564100000003</v>
      </c>
      <c r="C10" s="187">
        <v>2251.2280500000002</v>
      </c>
      <c r="D10" s="187">
        <v>2235.4504999999999</v>
      </c>
      <c r="E10" s="187">
        <v>2186.5817499999998</v>
      </c>
      <c r="F10" s="187">
        <v>2252.29927</v>
      </c>
      <c r="G10" s="187">
        <v>2256.2917299999999</v>
      </c>
      <c r="H10" s="187">
        <v>2211.35698</v>
      </c>
      <c r="I10" s="187">
        <v>2124.9718099999996</v>
      </c>
      <c r="J10" s="188">
        <v>2014.9900299999999</v>
      </c>
    </row>
    <row r="11" spans="1:12" ht="12" customHeight="1">
      <c r="A11" s="177" t="s">
        <v>11</v>
      </c>
      <c r="B11" s="29">
        <v>-671.3948200000001</v>
      </c>
      <c r="C11" s="29">
        <v>-888.76253999999994</v>
      </c>
      <c r="D11" s="29">
        <v>-792.92352000000005</v>
      </c>
      <c r="E11" s="29">
        <v>-815.70915999999988</v>
      </c>
      <c r="F11" s="29">
        <v>-793.0811799999999</v>
      </c>
      <c r="G11" s="29">
        <v>-746.22630000000004</v>
      </c>
      <c r="H11" s="29">
        <v>-864.07203000000004</v>
      </c>
      <c r="I11" s="29">
        <v>-710.60987</v>
      </c>
      <c r="J11" s="173">
        <v>-607.72209999999995</v>
      </c>
    </row>
    <row r="12" spans="1:12" ht="12" customHeight="1">
      <c r="A12" s="177" t="s">
        <v>14</v>
      </c>
      <c r="B12" s="29">
        <v>-115.37451000000001</v>
      </c>
      <c r="C12" s="29">
        <v>-114.51321999999999</v>
      </c>
      <c r="D12" s="29">
        <v>-71.70881</v>
      </c>
      <c r="E12" s="29">
        <v>-105.21870999999999</v>
      </c>
      <c r="F12" s="29">
        <v>-142.04222000000001</v>
      </c>
      <c r="G12" s="29">
        <v>-103.81098000000001</v>
      </c>
      <c r="H12" s="29">
        <v>-149.00382000000002</v>
      </c>
      <c r="I12" s="29">
        <v>-122.79903</v>
      </c>
      <c r="J12" s="173">
        <v>-112.64922999999999</v>
      </c>
    </row>
    <row r="13" spans="1:12" ht="12" customHeight="1">
      <c r="A13" s="177" t="s">
        <v>15</v>
      </c>
      <c r="B13" s="29">
        <v>-678.3823000000001</v>
      </c>
      <c r="C13" s="29">
        <v>-449.31847999999997</v>
      </c>
      <c r="D13" s="29">
        <v>-505.96137999999996</v>
      </c>
      <c r="E13" s="29">
        <v>-534.08374000000003</v>
      </c>
      <c r="F13" s="29">
        <v>-548.44475</v>
      </c>
      <c r="G13" s="29">
        <v>-422.23488999999989</v>
      </c>
      <c r="H13" s="29">
        <v>-439.89362999999992</v>
      </c>
      <c r="I13" s="29">
        <v>-449.67988000000003</v>
      </c>
      <c r="J13" s="173">
        <v>-484.79331000000002</v>
      </c>
    </row>
    <row r="14" spans="1:12" ht="12" customHeight="1">
      <c r="A14" s="177" t="s">
        <v>229</v>
      </c>
      <c r="B14" s="29">
        <v>-333.60413</v>
      </c>
      <c r="C14" s="29">
        <v>-328.25677000000002</v>
      </c>
      <c r="D14" s="29">
        <v>-303.26557000000003</v>
      </c>
      <c r="E14" s="29">
        <v>-370.16879000000006</v>
      </c>
      <c r="F14" s="29">
        <v>-354.21922999999998</v>
      </c>
      <c r="G14" s="29">
        <v>-367.16141999999996</v>
      </c>
      <c r="H14" s="29">
        <v>-345.05220999999995</v>
      </c>
      <c r="I14" s="29">
        <v>-438.50440000000003</v>
      </c>
      <c r="J14" s="173">
        <v>-404.79758999999996</v>
      </c>
    </row>
    <row r="15" spans="1:12" ht="12.95" customHeight="1">
      <c r="A15" s="186" t="s">
        <v>16</v>
      </c>
      <c r="B15" s="187">
        <v>-1798.7557600000002</v>
      </c>
      <c r="C15" s="187">
        <v>-1780.8510099999999</v>
      </c>
      <c r="D15" s="187">
        <v>-1673.8592800000001</v>
      </c>
      <c r="E15" s="187">
        <v>-1825.1804000000002</v>
      </c>
      <c r="F15" s="187">
        <v>-1837.78738</v>
      </c>
      <c r="G15" s="187">
        <v>-1639.4335899999999</v>
      </c>
      <c r="H15" s="187">
        <v>-1798.02169</v>
      </c>
      <c r="I15" s="187">
        <v>-1721.5931800000001</v>
      </c>
      <c r="J15" s="188">
        <v>-1609.9622299999999</v>
      </c>
      <c r="L15" s="24"/>
    </row>
    <row r="16" spans="1:12" ht="12" customHeight="1">
      <c r="A16" s="189" t="s">
        <v>17</v>
      </c>
      <c r="B16" s="190">
        <v>463.60065000000009</v>
      </c>
      <c r="C16" s="190">
        <v>470.37704000000031</v>
      </c>
      <c r="D16" s="190">
        <v>561.59121999999979</v>
      </c>
      <c r="E16" s="190">
        <v>361.40134999999964</v>
      </c>
      <c r="F16" s="190">
        <v>414.51188999999999</v>
      </c>
      <c r="G16" s="190">
        <v>616.85814000000005</v>
      </c>
      <c r="H16" s="190">
        <v>413.33528999999999</v>
      </c>
      <c r="I16" s="190">
        <v>403.37862999999948</v>
      </c>
      <c r="J16" s="191">
        <v>405.02780000000007</v>
      </c>
    </row>
    <row r="17" spans="1:12" ht="12" customHeight="1">
      <c r="A17" s="174" t="s">
        <v>4</v>
      </c>
      <c r="B17" s="32">
        <v>0</v>
      </c>
      <c r="C17" s="32">
        <v>0</v>
      </c>
      <c r="D17" s="32">
        <v>0</v>
      </c>
      <c r="E17" s="32">
        <v>0</v>
      </c>
      <c r="F17" s="32">
        <v>0</v>
      </c>
      <c r="G17" s="32">
        <v>0</v>
      </c>
      <c r="H17" s="32">
        <v>0</v>
      </c>
      <c r="I17" s="32">
        <v>0</v>
      </c>
      <c r="J17" s="175">
        <v>0</v>
      </c>
    </row>
    <row r="18" spans="1:12" ht="12" customHeight="1">
      <c r="A18" s="174" t="s">
        <v>75</v>
      </c>
      <c r="B18" s="32">
        <v>45.055929999999996</v>
      </c>
      <c r="C18" s="32">
        <v>112.95027</v>
      </c>
      <c r="D18" s="32">
        <v>182.62020000000004</v>
      </c>
      <c r="E18" s="32">
        <v>218.74554999999998</v>
      </c>
      <c r="F18" s="32">
        <v>124.83746000000002</v>
      </c>
      <c r="G18" s="32">
        <v>-12.311449999999997</v>
      </c>
      <c r="H18" s="32">
        <v>7.5576400000000072</v>
      </c>
      <c r="I18" s="32">
        <v>171.78776999999999</v>
      </c>
      <c r="J18" s="175">
        <v>136.04078999999999</v>
      </c>
    </row>
    <row r="19" spans="1:12" s="33" customFormat="1" ht="12" customHeight="1">
      <c r="A19" s="234" t="s">
        <v>234</v>
      </c>
      <c r="B19" s="81">
        <v>45.055929999999996</v>
      </c>
      <c r="C19" s="81">
        <v>112.95027</v>
      </c>
      <c r="D19" s="81">
        <v>182.62020000000004</v>
      </c>
      <c r="E19" s="81">
        <v>218.74554999999998</v>
      </c>
      <c r="F19" s="81">
        <v>124.83746000000002</v>
      </c>
      <c r="G19" s="81">
        <v>-12.311449999999997</v>
      </c>
      <c r="H19" s="81">
        <v>7.5576400000000072</v>
      </c>
      <c r="I19" s="81">
        <v>171.78776999999999</v>
      </c>
      <c r="J19" s="231">
        <v>136.04078999999999</v>
      </c>
      <c r="L19" s="85"/>
    </row>
    <row r="20" spans="1:12" ht="12" customHeight="1">
      <c r="A20" s="235" t="s">
        <v>20</v>
      </c>
      <c r="B20" s="29">
        <v>0</v>
      </c>
      <c r="C20" s="29">
        <v>0</v>
      </c>
      <c r="D20" s="29">
        <v>0</v>
      </c>
      <c r="E20" s="29">
        <v>-800.58139000000006</v>
      </c>
      <c r="F20" s="29">
        <v>0</v>
      </c>
      <c r="G20" s="29">
        <v>0</v>
      </c>
      <c r="H20" s="29">
        <v>0</v>
      </c>
      <c r="I20" s="29">
        <v>-488.37208999999996</v>
      </c>
      <c r="J20" s="173">
        <v>0</v>
      </c>
    </row>
    <row r="21" spans="1:12" ht="12.95" customHeight="1">
      <c r="A21" s="186" t="s">
        <v>21</v>
      </c>
      <c r="B21" s="187">
        <v>508.65658000000008</v>
      </c>
      <c r="C21" s="187">
        <v>583.32731000000035</v>
      </c>
      <c r="D21" s="187">
        <v>744.21141999999986</v>
      </c>
      <c r="E21" s="187">
        <v>-220.43449000000044</v>
      </c>
      <c r="F21" s="187">
        <v>539.34934999999996</v>
      </c>
      <c r="G21" s="187">
        <v>604.54669000000001</v>
      </c>
      <c r="H21" s="187">
        <v>420.89292999999998</v>
      </c>
      <c r="I21" s="187">
        <v>86.794309999999541</v>
      </c>
      <c r="J21" s="188">
        <v>541.06859000000009</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24</v>
      </c>
      <c r="B24" s="20"/>
      <c r="C24" s="20"/>
      <c r="D24" s="20"/>
      <c r="E24" s="20"/>
      <c r="F24" s="18"/>
      <c r="G24" s="18"/>
    </row>
    <row r="25" spans="1:12" ht="12" customHeight="1">
      <c r="A25" s="20"/>
      <c r="B25" s="20"/>
      <c r="C25" s="20"/>
      <c r="D25" s="20"/>
      <c r="E25" s="20"/>
      <c r="F25" s="18"/>
      <c r="G25" s="21"/>
    </row>
    <row r="26" spans="1:12" ht="12" customHeight="1">
      <c r="A26" s="183" t="s">
        <v>2</v>
      </c>
      <c r="B26" s="192">
        <v>2024</v>
      </c>
      <c r="C26" s="192">
        <v>2023</v>
      </c>
      <c r="D26" s="192">
        <v>2022</v>
      </c>
      <c r="E26" s="192">
        <v>2021</v>
      </c>
      <c r="F26" s="193">
        <v>2020</v>
      </c>
      <c r="G26" s="28"/>
    </row>
    <row r="27" spans="1:12" ht="12" customHeight="1">
      <c r="A27" s="174" t="s">
        <v>6</v>
      </c>
      <c r="B27" s="32">
        <v>8935.6167100000002</v>
      </c>
      <c r="C27" s="32">
        <v>8844.9197900000017</v>
      </c>
      <c r="D27" s="32">
        <v>7950.6986300000008</v>
      </c>
      <c r="E27" s="32">
        <v>11374.514520000001</v>
      </c>
      <c r="F27" s="175">
        <v>14965.898570000001</v>
      </c>
      <c r="G27" s="30"/>
    </row>
    <row r="28" spans="1:12" ht="12" hidden="1" customHeight="1" outlineLevel="1">
      <c r="A28" s="174" t="s">
        <v>74</v>
      </c>
      <c r="B28" s="32">
        <v>0</v>
      </c>
      <c r="C28" s="32">
        <v>0</v>
      </c>
      <c r="D28" s="32">
        <v>0</v>
      </c>
      <c r="E28" s="32">
        <v>0</v>
      </c>
      <c r="F28" s="175">
        <v>0</v>
      </c>
      <c r="G28" s="32"/>
      <c r="H28" s="32"/>
      <c r="I28" s="32"/>
      <c r="J28" s="32"/>
    </row>
    <row r="29" spans="1:12" ht="12" customHeight="1" collapsed="1">
      <c r="A29" s="186" t="s">
        <v>240</v>
      </c>
      <c r="B29" s="187">
        <v>8935.6167100000002</v>
      </c>
      <c r="C29" s="187">
        <v>8844.9197900000017</v>
      </c>
      <c r="D29" s="187">
        <v>7950.6986300000008</v>
      </c>
      <c r="E29" s="187">
        <v>11374.514520000001</v>
      </c>
      <c r="F29" s="188">
        <v>14965.898570000001</v>
      </c>
      <c r="G29" s="18"/>
    </row>
    <row r="30" spans="1:12" ht="12" customHeight="1">
      <c r="A30" s="177" t="s">
        <v>11</v>
      </c>
      <c r="B30" s="29">
        <v>-3168.7900400000003</v>
      </c>
      <c r="C30" s="29">
        <v>-3113.9893800000004</v>
      </c>
      <c r="D30" s="29">
        <v>-2718.2883200000006</v>
      </c>
      <c r="E30" s="29">
        <v>-2120.1386600000001</v>
      </c>
      <c r="F30" s="173">
        <v>-1870.5907099999999</v>
      </c>
      <c r="G30" s="18"/>
    </row>
    <row r="31" spans="1:12" ht="12" customHeight="1">
      <c r="A31" s="177" t="s">
        <v>14</v>
      </c>
      <c r="B31" s="29">
        <v>-406.81524999999993</v>
      </c>
      <c r="C31" s="29">
        <v>-517.65604999999994</v>
      </c>
      <c r="D31" s="29">
        <v>-470.70331000000004</v>
      </c>
      <c r="E31" s="29">
        <v>-443.50109000000003</v>
      </c>
      <c r="F31" s="173">
        <v>-356.74481000000003</v>
      </c>
      <c r="G31" s="18"/>
    </row>
    <row r="32" spans="1:12" ht="12" customHeight="1">
      <c r="A32" s="177" t="s">
        <v>15</v>
      </c>
      <c r="B32" s="29">
        <v>-2167.7458999999999</v>
      </c>
      <c r="C32" s="29">
        <v>-1860.25315</v>
      </c>
      <c r="D32" s="29">
        <v>-2037.0046000000004</v>
      </c>
      <c r="E32" s="29">
        <v>-2203.5285200000003</v>
      </c>
      <c r="F32" s="173">
        <v>-2231.0080400000002</v>
      </c>
      <c r="G32" s="18"/>
    </row>
    <row r="33" spans="1:11" ht="12" customHeight="1">
      <c r="A33" s="177" t="s">
        <v>229</v>
      </c>
      <c r="B33" s="29">
        <v>-1335.2952600000001</v>
      </c>
      <c r="C33" s="29">
        <v>-1504.9372600000002</v>
      </c>
      <c r="D33" s="29">
        <v>-1851.0264600000003</v>
      </c>
      <c r="E33" s="29">
        <v>-5248.2116599999999</v>
      </c>
      <c r="F33" s="173">
        <v>-1930.8188700000001</v>
      </c>
      <c r="G33" s="18"/>
    </row>
    <row r="34" spans="1:11" ht="12" customHeight="1">
      <c r="A34" s="186" t="s">
        <v>16</v>
      </c>
      <c r="B34" s="187">
        <v>-7078.6464500000002</v>
      </c>
      <c r="C34" s="187">
        <v>-6996.8358400000016</v>
      </c>
      <c r="D34" s="187">
        <v>-7077.0226900000007</v>
      </c>
      <c r="E34" s="187">
        <v>-10015.379929999999</v>
      </c>
      <c r="F34" s="188">
        <v>-6389.1624300000003</v>
      </c>
      <c r="G34" s="18"/>
    </row>
    <row r="35" spans="1:11" ht="12" customHeight="1">
      <c r="A35" s="189" t="s">
        <v>17</v>
      </c>
      <c r="B35" s="190">
        <v>1856.9702600000001</v>
      </c>
      <c r="C35" s="190">
        <v>1848.0839500000002</v>
      </c>
      <c r="D35" s="190">
        <v>873.67594000000008</v>
      </c>
      <c r="E35" s="190">
        <v>1359.1345900000015</v>
      </c>
      <c r="F35" s="191">
        <v>8576.7361400000009</v>
      </c>
      <c r="G35" s="18"/>
    </row>
    <row r="36" spans="1:11" ht="12" customHeight="1">
      <c r="A36" s="174" t="s">
        <v>4</v>
      </c>
      <c r="B36" s="32">
        <v>0</v>
      </c>
      <c r="C36" s="32">
        <v>0</v>
      </c>
      <c r="D36" s="32">
        <v>0</v>
      </c>
      <c r="E36" s="32">
        <v>-13.866700000000002</v>
      </c>
      <c r="F36" s="175">
        <v>-95.077780000000004</v>
      </c>
      <c r="G36" s="18"/>
    </row>
    <row r="37" spans="1:11" ht="12" customHeight="1">
      <c r="A37" s="174" t="s">
        <v>75</v>
      </c>
      <c r="B37" s="32">
        <v>559.37194999999997</v>
      </c>
      <c r="C37" s="32">
        <v>291.87142</v>
      </c>
      <c r="D37" s="32">
        <v>-146.13378</v>
      </c>
      <c r="E37" s="32">
        <v>591.11552000000006</v>
      </c>
      <c r="F37" s="175">
        <v>707.2820999999999</v>
      </c>
      <c r="G37" s="18"/>
    </row>
    <row r="38" spans="1:11" ht="12" customHeight="1">
      <c r="A38" s="234" t="s">
        <v>234</v>
      </c>
      <c r="B38" s="81">
        <v>559.37194999999997</v>
      </c>
      <c r="C38" s="81">
        <v>291.87142</v>
      </c>
      <c r="D38" s="81">
        <v>-146.13378</v>
      </c>
      <c r="E38" s="81">
        <v>577.24882000000002</v>
      </c>
      <c r="F38" s="231">
        <v>612.20431999999994</v>
      </c>
      <c r="G38" s="33"/>
    </row>
    <row r="39" spans="1:11" ht="12" customHeight="1">
      <c r="A39" s="235" t="s">
        <v>20</v>
      </c>
      <c r="B39" s="29">
        <v>-800.58139000000006</v>
      </c>
      <c r="C39" s="29">
        <v>-488.37208999999996</v>
      </c>
      <c r="D39" s="29">
        <v>-830.23255999999992</v>
      </c>
      <c r="E39" s="29">
        <v>-1241.27907</v>
      </c>
      <c r="F39" s="173">
        <v>-844.18605000000002</v>
      </c>
      <c r="G39" s="18"/>
    </row>
    <row r="40" spans="1:11" ht="12" customHeight="1">
      <c r="A40" s="186" t="s">
        <v>21</v>
      </c>
      <c r="B40" s="187">
        <v>1615.7608199999997</v>
      </c>
      <c r="C40" s="187">
        <v>1651.5832800000003</v>
      </c>
      <c r="D40" s="187">
        <v>-102.69039999999984</v>
      </c>
      <c r="E40" s="187">
        <v>695.10434000000146</v>
      </c>
      <c r="F40" s="188">
        <v>8344.7544100000014</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45657</v>
      </c>
      <c r="C7" s="184">
        <v>45565</v>
      </c>
      <c r="D7" s="184">
        <v>45473</v>
      </c>
      <c r="E7" s="184">
        <v>45382</v>
      </c>
      <c r="F7" s="184">
        <v>45291</v>
      </c>
      <c r="G7" s="184">
        <v>45199</v>
      </c>
      <c r="H7" s="184">
        <v>45107</v>
      </c>
      <c r="I7" s="184">
        <v>45016</v>
      </c>
      <c r="J7" s="185">
        <v>44926</v>
      </c>
      <c r="K7" s="17"/>
    </row>
    <row r="8" spans="1:12" ht="12.95" customHeight="1">
      <c r="A8" s="232" t="s">
        <v>27</v>
      </c>
      <c r="B8" s="29">
        <v>2981.7108800000001</v>
      </c>
      <c r="C8" s="29">
        <v>2391.1841800000002</v>
      </c>
      <c r="D8" s="29">
        <v>1694.6828300000002</v>
      </c>
      <c r="E8" s="29">
        <v>1634.5238000000002</v>
      </c>
      <c r="F8" s="29">
        <v>5647.5764100000006</v>
      </c>
      <c r="G8" s="29">
        <v>3112.3182500000003</v>
      </c>
      <c r="H8" s="29">
        <v>2084.1671700000002</v>
      </c>
      <c r="I8" s="29">
        <v>1488.1364900000001</v>
      </c>
      <c r="J8" s="173">
        <v>3554.6164900000003</v>
      </c>
      <c r="L8" s="18"/>
    </row>
    <row r="9" spans="1:12" ht="12.95" customHeight="1">
      <c r="A9" s="232" t="s">
        <v>28</v>
      </c>
      <c r="B9" s="29">
        <v>0</v>
      </c>
      <c r="C9" s="29">
        <v>0</v>
      </c>
      <c r="D9" s="29">
        <v>0</v>
      </c>
      <c r="E9" s="29">
        <v>0</v>
      </c>
      <c r="F9" s="29">
        <v>0</v>
      </c>
      <c r="G9" s="29">
        <v>0</v>
      </c>
      <c r="H9" s="29">
        <v>0</v>
      </c>
      <c r="I9" s="29">
        <v>308.81960000000004</v>
      </c>
      <c r="J9" s="173">
        <v>389.98701</v>
      </c>
      <c r="L9" s="24"/>
    </row>
    <row r="10" spans="1:12" ht="12.95" customHeight="1">
      <c r="A10" s="232" t="s">
        <v>76</v>
      </c>
      <c r="B10" s="29">
        <v>811.89720999999997</v>
      </c>
      <c r="C10" s="29">
        <v>766.64555999999993</v>
      </c>
      <c r="D10" s="29">
        <v>775.63629000000003</v>
      </c>
      <c r="E10" s="29">
        <v>797.4901900000001</v>
      </c>
      <c r="F10" s="29">
        <v>838.97033999999996</v>
      </c>
      <c r="G10" s="29">
        <v>777.24994000000004</v>
      </c>
      <c r="H10" s="29">
        <v>766.48573999999996</v>
      </c>
      <c r="I10" s="29">
        <v>775.67907000000014</v>
      </c>
      <c r="J10" s="173">
        <v>719.68799000000001</v>
      </c>
      <c r="L10" s="18"/>
    </row>
    <row r="11" spans="1:12" ht="12.95" customHeight="1">
      <c r="A11" s="232" t="s">
        <v>77</v>
      </c>
      <c r="B11" s="29">
        <v>243.93229000000002</v>
      </c>
      <c r="C11" s="29">
        <v>100.93106</v>
      </c>
      <c r="D11" s="29">
        <v>160.20351000000002</v>
      </c>
      <c r="E11" s="29">
        <v>241.75391000000002</v>
      </c>
      <c r="F11" s="29">
        <v>312.13243</v>
      </c>
      <c r="G11" s="29">
        <v>203.83852999999996</v>
      </c>
      <c r="H11" s="29">
        <v>155.59692000000001</v>
      </c>
      <c r="I11" s="29">
        <v>237.59444000000002</v>
      </c>
      <c r="J11" s="173">
        <v>305.27045000000004</v>
      </c>
      <c r="L11" s="18"/>
    </row>
    <row r="12" spans="1:12" s="33" customFormat="1" ht="12.95" customHeight="1">
      <c r="A12" s="218" t="s">
        <v>78</v>
      </c>
      <c r="B12" s="81">
        <v>4037.5403800000004</v>
      </c>
      <c r="C12" s="81">
        <v>3258.7608</v>
      </c>
      <c r="D12" s="81">
        <v>2630.5226299999999</v>
      </c>
      <c r="E12" s="81">
        <v>2673.7679000000003</v>
      </c>
      <c r="F12" s="81">
        <v>6798.6791800000001</v>
      </c>
      <c r="G12" s="81">
        <v>4093.4067200000004</v>
      </c>
      <c r="H12" s="81">
        <v>3006.2498300000002</v>
      </c>
      <c r="I12" s="81">
        <v>2810.2296000000001</v>
      </c>
      <c r="J12" s="231">
        <v>4969.5619400000005</v>
      </c>
      <c r="K12" s="17"/>
    </row>
    <row r="13" spans="1:12" s="30" customFormat="1" ht="12.95" customHeight="1">
      <c r="A13" s="236" t="s">
        <v>79</v>
      </c>
      <c r="B13" s="29">
        <v>6307.2892100000008</v>
      </c>
      <c r="C13" s="29">
        <v>6282.0947100000003</v>
      </c>
      <c r="D13" s="29">
        <v>6185.9373600000008</v>
      </c>
      <c r="E13" s="29">
        <v>6027.9432100000004</v>
      </c>
      <c r="F13" s="29">
        <v>5855.9843099999998</v>
      </c>
      <c r="G13" s="29">
        <v>7732.1554799999994</v>
      </c>
      <c r="H13" s="29">
        <v>7762.8229300000003</v>
      </c>
      <c r="I13" s="29">
        <v>7665.8444600000003</v>
      </c>
      <c r="J13" s="173">
        <v>7473.5909099999999</v>
      </c>
      <c r="K13" s="17"/>
      <c r="L13" s="24"/>
    </row>
    <row r="14" spans="1:12" s="30" customFormat="1" ht="12.95" hidden="1" customHeight="1" outlineLevel="1">
      <c r="A14" s="237" t="s">
        <v>80</v>
      </c>
      <c r="B14" s="29">
        <v>0</v>
      </c>
      <c r="C14" s="29">
        <v>0.36331000000000002</v>
      </c>
      <c r="D14" s="29">
        <v>1.08996</v>
      </c>
      <c r="E14" s="29">
        <v>2.1799599999999999</v>
      </c>
      <c r="F14" s="29">
        <v>3.2699400000000005</v>
      </c>
      <c r="G14" s="29">
        <v>4.3599399999999999</v>
      </c>
      <c r="H14" s="29">
        <v>5.8681700000000001</v>
      </c>
      <c r="I14" s="29">
        <v>8.2129399999999997</v>
      </c>
      <c r="J14" s="173">
        <v>10.557680000000001</v>
      </c>
      <c r="K14" s="17"/>
    </row>
    <row r="15" spans="1:12" s="30" customFormat="1" ht="12.95" hidden="1" customHeight="1" outlineLevel="1">
      <c r="A15" s="237" t="s">
        <v>81</v>
      </c>
      <c r="B15" s="29">
        <v>10423.589240000001</v>
      </c>
      <c r="C15" s="29">
        <v>10387.627280000001</v>
      </c>
      <c r="D15" s="29">
        <v>10396.687860000002</v>
      </c>
      <c r="E15" s="29">
        <v>10415.32114</v>
      </c>
      <c r="F15" s="29">
        <v>10601.29731</v>
      </c>
      <c r="G15" s="29">
        <v>10673.70781</v>
      </c>
      <c r="H15" s="29">
        <v>10876.522080000001</v>
      </c>
      <c r="I15" s="29">
        <v>10981.91418</v>
      </c>
      <c r="J15" s="173">
        <v>11224.415800000001</v>
      </c>
      <c r="K15" s="17"/>
    </row>
    <row r="16" spans="1:12" s="30" customFormat="1" ht="12.95" customHeight="1" collapsed="1">
      <c r="A16" s="236" t="s">
        <v>71</v>
      </c>
      <c r="B16" s="29">
        <v>10423.589240000001</v>
      </c>
      <c r="C16" s="29">
        <v>10387.990590000001</v>
      </c>
      <c r="D16" s="29">
        <v>10397.777820000001</v>
      </c>
      <c r="E16" s="29">
        <v>10417.501099999999</v>
      </c>
      <c r="F16" s="29">
        <v>10604.56725</v>
      </c>
      <c r="G16" s="29">
        <v>10678.06775</v>
      </c>
      <c r="H16" s="29">
        <v>10882.39025</v>
      </c>
      <c r="I16" s="29">
        <v>10990.127119999999</v>
      </c>
      <c r="J16" s="173">
        <v>11234.973480000001</v>
      </c>
      <c r="K16" s="17"/>
    </row>
    <row r="17" spans="1:12" s="33" customFormat="1" ht="12.95" customHeight="1">
      <c r="A17" s="218" t="s">
        <v>82</v>
      </c>
      <c r="B17" s="81">
        <v>16730.878450000004</v>
      </c>
      <c r="C17" s="81">
        <v>16670.085300000002</v>
      </c>
      <c r="D17" s="81">
        <v>16583.715180000003</v>
      </c>
      <c r="E17" s="81">
        <v>16445.444309999999</v>
      </c>
      <c r="F17" s="81">
        <v>16460.55156</v>
      </c>
      <c r="G17" s="81">
        <v>18410.22323</v>
      </c>
      <c r="H17" s="81">
        <v>18645.213179999999</v>
      </c>
      <c r="I17" s="81">
        <v>18655.971579999998</v>
      </c>
      <c r="J17" s="231">
        <v>18708.56439</v>
      </c>
      <c r="K17" s="17"/>
    </row>
    <row r="18" spans="1:12" s="33" customFormat="1" ht="12.95" customHeight="1">
      <c r="A18" s="218" t="s">
        <v>31</v>
      </c>
      <c r="B18" s="81">
        <v>2.5</v>
      </c>
      <c r="C18" s="81">
        <v>2.5</v>
      </c>
      <c r="D18" s="81">
        <v>2.5</v>
      </c>
      <c r="E18" s="81">
        <v>2.5</v>
      </c>
      <c r="F18" s="81">
        <v>2.5</v>
      </c>
      <c r="G18" s="81">
        <v>2.5</v>
      </c>
      <c r="H18" s="81">
        <v>2.5</v>
      </c>
      <c r="I18" s="81">
        <v>2.5</v>
      </c>
      <c r="J18" s="231">
        <v>2.5</v>
      </c>
      <c r="K18" s="17"/>
    </row>
    <row r="19" spans="1:12" ht="12.95" customHeight="1">
      <c r="A19" s="202" t="s">
        <v>32</v>
      </c>
      <c r="B19" s="187">
        <v>20770.918830000002</v>
      </c>
      <c r="C19" s="187">
        <v>19931.346100000002</v>
      </c>
      <c r="D19" s="187">
        <v>19216.737810000002</v>
      </c>
      <c r="E19" s="187">
        <v>19121.712209999998</v>
      </c>
      <c r="F19" s="187">
        <v>23261.730739999999</v>
      </c>
      <c r="G19" s="187">
        <v>22506.129949999999</v>
      </c>
      <c r="H19" s="187">
        <v>21653.963009999999</v>
      </c>
      <c r="I19" s="187">
        <v>21468.701179999996</v>
      </c>
      <c r="J19" s="188">
        <v>23680.626329999999</v>
      </c>
    </row>
    <row r="20" spans="1:12" ht="12" customHeight="1">
      <c r="A20" s="238" t="s">
        <v>83</v>
      </c>
      <c r="B20" s="29">
        <v>0</v>
      </c>
      <c r="C20" s="29">
        <v>0</v>
      </c>
      <c r="D20" s="29">
        <v>0</v>
      </c>
      <c r="E20" s="29">
        <v>0</v>
      </c>
      <c r="F20" s="29">
        <v>0</v>
      </c>
      <c r="G20" s="29">
        <v>0</v>
      </c>
      <c r="H20" s="29">
        <v>0</v>
      </c>
      <c r="I20" s="29">
        <v>0</v>
      </c>
      <c r="J20" s="173">
        <v>0</v>
      </c>
    </row>
    <row r="21" spans="1:12" ht="12" customHeight="1">
      <c r="A21" s="238" t="s">
        <v>84</v>
      </c>
      <c r="B21" s="29">
        <v>405.9049</v>
      </c>
      <c r="C21" s="29">
        <v>189.2921</v>
      </c>
      <c r="D21" s="29">
        <v>236.83743000000001</v>
      </c>
      <c r="E21" s="29">
        <v>279.49114999999995</v>
      </c>
      <c r="F21" s="29">
        <v>303.51221999999996</v>
      </c>
      <c r="G21" s="29">
        <v>276.36700999999999</v>
      </c>
      <c r="H21" s="29">
        <v>219.11169000000001</v>
      </c>
      <c r="I21" s="29">
        <v>273.25334000000004</v>
      </c>
      <c r="J21" s="173">
        <v>232.49114000000003</v>
      </c>
    </row>
    <row r="22" spans="1:12" ht="12" hidden="1" customHeight="1" outlineLevel="1">
      <c r="A22" s="197" t="s">
        <v>85</v>
      </c>
      <c r="B22" s="29">
        <v>161.83035000000001</v>
      </c>
      <c r="C22" s="29">
        <v>154.66905</v>
      </c>
      <c r="D22" s="29">
        <v>168.27277000000001</v>
      </c>
      <c r="E22" s="29">
        <v>972.70395999999994</v>
      </c>
      <c r="F22" s="29">
        <v>185.20483999999999</v>
      </c>
      <c r="G22" s="29">
        <v>179.52563000000001</v>
      </c>
      <c r="H22" s="29">
        <v>150.36363</v>
      </c>
      <c r="I22" s="29">
        <v>635.74956999999995</v>
      </c>
      <c r="J22" s="173">
        <v>148.85851000000002</v>
      </c>
    </row>
    <row r="23" spans="1:12" ht="12" hidden="1" customHeight="1" outlineLevel="1">
      <c r="A23" s="197" t="s">
        <v>86</v>
      </c>
      <c r="B23" s="29">
        <v>204.38412</v>
      </c>
      <c r="C23" s="29">
        <v>222.23378</v>
      </c>
      <c r="D23" s="29">
        <v>286.46207000000004</v>
      </c>
      <c r="E23" s="29">
        <v>267.55465000000004</v>
      </c>
      <c r="F23" s="29">
        <v>235.79457000000002</v>
      </c>
      <c r="G23" s="29">
        <v>244.67452999999998</v>
      </c>
      <c r="H23" s="29">
        <v>272.48414000000002</v>
      </c>
      <c r="I23" s="29">
        <v>246.57238000000001</v>
      </c>
      <c r="J23" s="173">
        <v>207.16869999999997</v>
      </c>
    </row>
    <row r="24" spans="1:12" ht="12" hidden="1" customHeight="1" outlineLevel="1">
      <c r="A24" s="197" t="s">
        <v>230</v>
      </c>
      <c r="B24" s="29">
        <v>0</v>
      </c>
      <c r="C24" s="29">
        <v>0</v>
      </c>
      <c r="D24" s="29">
        <v>0</v>
      </c>
      <c r="E24" s="29">
        <v>0</v>
      </c>
      <c r="F24" s="29">
        <v>0</v>
      </c>
      <c r="G24" s="29">
        <v>0</v>
      </c>
      <c r="H24" s="29">
        <v>0</v>
      </c>
      <c r="I24" s="29">
        <v>0</v>
      </c>
      <c r="J24" s="173">
        <v>0</v>
      </c>
    </row>
    <row r="25" spans="1:12" ht="12.95" customHeight="1" collapsed="1">
      <c r="A25" s="232" t="s">
        <v>37</v>
      </c>
      <c r="B25" s="29">
        <v>366.21447000000001</v>
      </c>
      <c r="C25" s="29">
        <v>376.90282999999999</v>
      </c>
      <c r="D25" s="29">
        <v>454.73484000000008</v>
      </c>
      <c r="E25" s="29">
        <v>1240.2586099999999</v>
      </c>
      <c r="F25" s="29">
        <v>420.99941000000001</v>
      </c>
      <c r="G25" s="29">
        <v>424.20015999999998</v>
      </c>
      <c r="H25" s="29">
        <v>422.84777000000003</v>
      </c>
      <c r="I25" s="29">
        <v>882.32195000000002</v>
      </c>
      <c r="J25" s="173">
        <v>356.02720999999997</v>
      </c>
      <c r="L25" s="18"/>
    </row>
    <row r="26" spans="1:12" ht="12.95" customHeight="1">
      <c r="A26" s="202" t="s">
        <v>39</v>
      </c>
      <c r="B26" s="187">
        <v>772.11937</v>
      </c>
      <c r="C26" s="187">
        <v>566.19493</v>
      </c>
      <c r="D26" s="187">
        <v>691.57227000000012</v>
      </c>
      <c r="E26" s="187">
        <v>1519.7497599999997</v>
      </c>
      <c r="F26" s="187">
        <v>724.51162999999997</v>
      </c>
      <c r="G26" s="187">
        <v>700.56717000000003</v>
      </c>
      <c r="H26" s="187">
        <v>641.95946000000004</v>
      </c>
      <c r="I26" s="187">
        <v>1155.57529</v>
      </c>
      <c r="J26" s="188">
        <v>588.51835000000005</v>
      </c>
    </row>
    <row r="27" spans="1:12" ht="12.95" customHeight="1">
      <c r="A27" s="238" t="s">
        <v>87</v>
      </c>
      <c r="B27" s="29">
        <v>1500</v>
      </c>
      <c r="C27" s="29">
        <v>1500</v>
      </c>
      <c r="D27" s="29">
        <v>1500</v>
      </c>
      <c r="E27" s="29">
        <v>1500</v>
      </c>
      <c r="F27" s="29">
        <v>1500</v>
      </c>
      <c r="G27" s="29">
        <v>1500</v>
      </c>
      <c r="H27" s="29">
        <v>1500</v>
      </c>
      <c r="I27" s="29">
        <v>1500</v>
      </c>
      <c r="J27" s="173">
        <v>1500</v>
      </c>
    </row>
    <row r="28" spans="1:12" ht="12.95" customHeight="1">
      <c r="A28" s="238" t="s">
        <v>88</v>
      </c>
      <c r="B28" s="29">
        <v>683</v>
      </c>
      <c r="C28" s="29">
        <v>683</v>
      </c>
      <c r="D28" s="29">
        <v>683</v>
      </c>
      <c r="E28" s="29">
        <v>683</v>
      </c>
      <c r="F28" s="29">
        <v>683</v>
      </c>
      <c r="G28" s="29">
        <v>683</v>
      </c>
      <c r="H28" s="29">
        <v>683</v>
      </c>
      <c r="I28" s="29">
        <v>683</v>
      </c>
      <c r="J28" s="173">
        <v>683</v>
      </c>
    </row>
    <row r="29" spans="1:12" ht="12.95" customHeight="1">
      <c r="A29" s="238" t="s">
        <v>89</v>
      </c>
      <c r="B29" s="29">
        <v>1953.40562</v>
      </c>
      <c r="C29" s="29">
        <v>1828.4139100000002</v>
      </c>
      <c r="D29" s="29">
        <v>1571.75559</v>
      </c>
      <c r="E29" s="29">
        <v>1654.1139200000002</v>
      </c>
      <c r="F29" s="29">
        <v>1468.9360900000001</v>
      </c>
      <c r="G29" s="29">
        <v>1276.6291099999999</v>
      </c>
      <c r="H29" s="29">
        <v>1087.6165700000001</v>
      </c>
      <c r="I29" s="29">
        <v>934.63184000000001</v>
      </c>
      <c r="J29" s="173">
        <v>800.40823999999998</v>
      </c>
    </row>
    <row r="30" spans="1:12" ht="12.95" customHeight="1">
      <c r="A30" s="238" t="s">
        <v>90</v>
      </c>
      <c r="B30" s="29">
        <v>14246.633020000001</v>
      </c>
      <c r="C30" s="29">
        <v>14246.633020000001</v>
      </c>
      <c r="D30" s="29">
        <v>14246.633020000001</v>
      </c>
      <c r="E30" s="29">
        <v>13985.283019999999</v>
      </c>
      <c r="F30" s="29">
        <v>17233.69974</v>
      </c>
      <c r="G30" s="29">
        <v>17233.69974</v>
      </c>
      <c r="H30" s="29">
        <v>17233.69974</v>
      </c>
      <c r="I30" s="29">
        <v>17108.69974</v>
      </c>
      <c r="J30" s="173">
        <v>20211.39014</v>
      </c>
    </row>
    <row r="31" spans="1:12" ht="12.95" customHeight="1">
      <c r="A31" s="238" t="s">
        <v>91</v>
      </c>
      <c r="B31" s="29">
        <v>1615.76082</v>
      </c>
      <c r="C31" s="29">
        <v>1107.1042400000001</v>
      </c>
      <c r="D31" s="29">
        <v>523.77692999999999</v>
      </c>
      <c r="E31" s="29">
        <v>-220.43449000000001</v>
      </c>
      <c r="F31" s="29">
        <v>1651.5832800000001</v>
      </c>
      <c r="G31" s="29">
        <v>1112.2339299999999</v>
      </c>
      <c r="H31" s="29">
        <v>507.68723999999997</v>
      </c>
      <c r="I31" s="29">
        <v>86.794309999999996</v>
      </c>
      <c r="J31" s="173">
        <v>-102.69040000000001</v>
      </c>
    </row>
    <row r="32" spans="1:12" ht="12.95" customHeight="1">
      <c r="A32" s="202" t="s">
        <v>92</v>
      </c>
      <c r="B32" s="187">
        <v>19998.799459999998</v>
      </c>
      <c r="C32" s="187">
        <v>19365.151170000001</v>
      </c>
      <c r="D32" s="187">
        <v>18525.165540000002</v>
      </c>
      <c r="E32" s="187">
        <v>17601.962449999999</v>
      </c>
      <c r="F32" s="187">
        <v>22537.219109999998</v>
      </c>
      <c r="G32" s="187">
        <v>21805.562779999997</v>
      </c>
      <c r="H32" s="187">
        <v>21012.003550000001</v>
      </c>
      <c r="I32" s="187">
        <v>20313.125889999999</v>
      </c>
      <c r="J32" s="188">
        <v>23092.107980000001</v>
      </c>
      <c r="L32" s="24"/>
    </row>
    <row r="33" spans="1:10" ht="12.95" customHeight="1">
      <c r="A33" s="202" t="s">
        <v>42</v>
      </c>
      <c r="B33" s="187">
        <v>20770.918829999999</v>
      </c>
      <c r="C33" s="187">
        <v>19931.346100000002</v>
      </c>
      <c r="D33" s="187">
        <v>19216.737810000002</v>
      </c>
      <c r="E33" s="187">
        <v>19121.712209999998</v>
      </c>
      <c r="F33" s="187">
        <v>23261.730739999999</v>
      </c>
      <c r="G33" s="187">
        <v>22506.129949999995</v>
      </c>
      <c r="H33" s="187">
        <v>21653.963009999999</v>
      </c>
      <c r="I33" s="187">
        <v>21468.70118</v>
      </c>
      <c r="J33" s="188">
        <v>23680.626329999999</v>
      </c>
    </row>
    <row r="34" spans="1:10" ht="12.95" customHeight="1">
      <c r="A34" s="82"/>
      <c r="B34" s="83"/>
      <c r="C34" s="83"/>
      <c r="D34" s="83"/>
      <c r="E34" s="83"/>
      <c r="F34" s="83"/>
      <c r="G34" s="83"/>
      <c r="H34" s="83"/>
      <c r="I34" s="83"/>
      <c r="J34" s="83"/>
    </row>
    <row r="35" spans="1:10" s="36" customFormat="1" ht="12.95" customHeight="1">
      <c r="A35" s="16"/>
      <c r="B35" s="16"/>
      <c r="C35" s="16"/>
      <c r="D35" s="16"/>
      <c r="E35" s="16"/>
      <c r="F35" s="16"/>
      <c r="G35" s="16"/>
      <c r="H35" s="16"/>
      <c r="I35" s="16"/>
      <c r="J35" s="16"/>
    </row>
    <row r="36" spans="1:10" ht="18.75">
      <c r="A36" s="23" t="s">
        <v>43</v>
      </c>
      <c r="B36" s="20"/>
      <c r="C36" s="20"/>
      <c r="D36" s="20"/>
      <c r="E36" s="20"/>
      <c r="F36" s="18"/>
    </row>
    <row r="37" spans="1:10" ht="12" customHeight="1">
      <c r="B37" s="17"/>
      <c r="C37" s="17"/>
    </row>
    <row r="38" spans="1:10" ht="12" customHeight="1">
      <c r="A38" s="183" t="s">
        <v>26</v>
      </c>
      <c r="B38" s="184">
        <v>45657</v>
      </c>
      <c r="C38" s="184">
        <v>45291</v>
      </c>
      <c r="D38" s="184">
        <v>44926</v>
      </c>
      <c r="E38" s="184">
        <v>44561</v>
      </c>
      <c r="F38" s="185">
        <v>44196</v>
      </c>
    </row>
    <row r="39" spans="1:10" ht="12" customHeight="1">
      <c r="A39" s="232" t="s">
        <v>27</v>
      </c>
      <c r="B39" s="29">
        <v>2981.7108800000001</v>
      </c>
      <c r="C39" s="29">
        <v>5647.5764100000006</v>
      </c>
      <c r="D39" s="29">
        <v>3554.6164900000003</v>
      </c>
      <c r="E39" s="29">
        <v>4420.3848200000002</v>
      </c>
      <c r="F39" s="173">
        <v>3347.9530400000003</v>
      </c>
    </row>
    <row r="40" spans="1:10" ht="12" customHeight="1">
      <c r="A40" s="232" t="s">
        <v>28</v>
      </c>
      <c r="B40" s="29">
        <v>0</v>
      </c>
      <c r="C40" s="29">
        <v>0</v>
      </c>
      <c r="D40" s="29">
        <v>389.98701</v>
      </c>
      <c r="E40" s="29">
        <v>359.41829999999999</v>
      </c>
      <c r="F40" s="173">
        <v>336.57875999999999</v>
      </c>
    </row>
    <row r="41" spans="1:10" ht="12" customHeight="1">
      <c r="A41" s="232" t="s">
        <v>76</v>
      </c>
      <c r="B41" s="29">
        <v>811.89720999999997</v>
      </c>
      <c r="C41" s="29">
        <v>838.97033999999996</v>
      </c>
      <c r="D41" s="29">
        <v>719.68799000000001</v>
      </c>
      <c r="E41" s="29">
        <v>3294.6731200000004</v>
      </c>
      <c r="F41" s="173">
        <v>6949.0780000000004</v>
      </c>
    </row>
    <row r="42" spans="1:10" ht="12" customHeight="1">
      <c r="A42" s="232" t="s">
        <v>77</v>
      </c>
      <c r="B42" s="29">
        <v>243.93229000000002</v>
      </c>
      <c r="C42" s="29">
        <v>312.13243</v>
      </c>
      <c r="D42" s="29">
        <v>305.27045000000004</v>
      </c>
      <c r="E42" s="29">
        <v>283.02575999999999</v>
      </c>
      <c r="F42" s="173">
        <v>238.96398000000002</v>
      </c>
    </row>
    <row r="43" spans="1:10" ht="12" customHeight="1">
      <c r="A43" s="218" t="s">
        <v>78</v>
      </c>
      <c r="B43" s="81">
        <v>4037.5403800000004</v>
      </c>
      <c r="C43" s="81">
        <v>6798.6791800000001</v>
      </c>
      <c r="D43" s="81">
        <v>4969.5619400000005</v>
      </c>
      <c r="E43" s="81">
        <v>8357.5020000000004</v>
      </c>
      <c r="F43" s="231">
        <v>10872.573780000001</v>
      </c>
    </row>
    <row r="44" spans="1:10" ht="12" customHeight="1">
      <c r="A44" s="236" t="s">
        <v>79</v>
      </c>
      <c r="B44" s="29">
        <v>6307.2892100000008</v>
      </c>
      <c r="C44" s="29">
        <v>5855.9843099999998</v>
      </c>
      <c r="D44" s="29">
        <v>7473.5909099999999</v>
      </c>
      <c r="E44" s="29">
        <v>7620.4430499999999</v>
      </c>
      <c r="F44" s="173">
        <v>6788.2950899999996</v>
      </c>
    </row>
    <row r="45" spans="1:10" ht="12" hidden="1" customHeight="1" outlineLevel="1">
      <c r="A45" s="237" t="s">
        <v>80</v>
      </c>
      <c r="B45" s="29">
        <v>0</v>
      </c>
      <c r="C45" s="29">
        <v>3.2699400000000005</v>
      </c>
      <c r="D45" s="29">
        <v>10.557680000000001</v>
      </c>
      <c r="E45" s="29">
        <v>19.936799999999998</v>
      </c>
      <c r="F45" s="173">
        <v>14.116580000000001</v>
      </c>
    </row>
    <row r="46" spans="1:10" ht="12" hidden="1" customHeight="1" outlineLevel="1">
      <c r="A46" s="237" t="s">
        <v>81</v>
      </c>
      <c r="B46" s="29">
        <v>10423.589240000001</v>
      </c>
      <c r="C46" s="29">
        <v>10601.29731</v>
      </c>
      <c r="D46" s="29">
        <v>11224.415800000001</v>
      </c>
      <c r="E46" s="29">
        <v>12185.279860000001</v>
      </c>
      <c r="F46" s="173">
        <v>16677.34664</v>
      </c>
    </row>
    <row r="47" spans="1:10" ht="12" customHeight="1" collapsed="1">
      <c r="A47" s="236" t="s">
        <v>71</v>
      </c>
      <c r="B47" s="29">
        <v>10423.589240000001</v>
      </c>
      <c r="C47" s="29">
        <v>10604.56725</v>
      </c>
      <c r="D47" s="29">
        <v>11234.973480000001</v>
      </c>
      <c r="E47" s="29">
        <v>12205.21666</v>
      </c>
      <c r="F47" s="173">
        <v>16691.463220000001</v>
      </c>
    </row>
    <row r="48" spans="1:10" ht="12" customHeight="1">
      <c r="A48" s="218" t="s">
        <v>82</v>
      </c>
      <c r="B48" s="81">
        <v>16730.878450000004</v>
      </c>
      <c r="C48" s="81">
        <v>16460.55156</v>
      </c>
      <c r="D48" s="81">
        <v>18708.56439</v>
      </c>
      <c r="E48" s="81">
        <v>19825.65971</v>
      </c>
      <c r="F48" s="231">
        <v>23479.758310000001</v>
      </c>
    </row>
    <row r="49" spans="1:6" ht="12" customHeight="1">
      <c r="A49" s="218" t="s">
        <v>31</v>
      </c>
      <c r="B49" s="81">
        <v>2.5</v>
      </c>
      <c r="C49" s="81">
        <v>2.5</v>
      </c>
      <c r="D49" s="81">
        <v>2.5</v>
      </c>
      <c r="E49" s="81">
        <v>2.5</v>
      </c>
      <c r="F49" s="231">
        <v>0</v>
      </c>
    </row>
    <row r="50" spans="1:6" ht="12" customHeight="1">
      <c r="A50" s="202" t="s">
        <v>32</v>
      </c>
      <c r="B50" s="187">
        <v>20770.918830000002</v>
      </c>
      <c r="C50" s="187">
        <v>23261.730739999999</v>
      </c>
      <c r="D50" s="187">
        <v>23680.626329999999</v>
      </c>
      <c r="E50" s="187">
        <v>28185.66171</v>
      </c>
      <c r="F50" s="188">
        <v>34352.332090000004</v>
      </c>
    </row>
    <row r="51" spans="1:6" ht="12" customHeight="1">
      <c r="A51" s="238" t="s">
        <v>83</v>
      </c>
      <c r="B51" s="29">
        <v>0</v>
      </c>
      <c r="C51" s="29">
        <v>0</v>
      </c>
      <c r="D51" s="29">
        <v>0</v>
      </c>
      <c r="E51" s="29">
        <v>0</v>
      </c>
      <c r="F51" s="173">
        <v>605.7333000000001</v>
      </c>
    </row>
    <row r="52" spans="1:6" ht="12" customHeight="1">
      <c r="A52" s="238" t="s">
        <v>84</v>
      </c>
      <c r="B52" s="29">
        <v>405.9049</v>
      </c>
      <c r="C52" s="29">
        <v>303.51221999999996</v>
      </c>
      <c r="D52" s="29">
        <v>232.49114000000003</v>
      </c>
      <c r="E52" s="29">
        <v>217.70401000000001</v>
      </c>
      <c r="F52" s="173">
        <v>215.53158999999999</v>
      </c>
    </row>
    <row r="53" spans="1:6" ht="12" hidden="1" customHeight="1" outlineLevel="1">
      <c r="A53" s="197" t="s">
        <v>85</v>
      </c>
      <c r="B53" s="29">
        <v>161.83035000000001</v>
      </c>
      <c r="C53" s="29">
        <v>185.20483999999999</v>
      </c>
      <c r="D53" s="29">
        <v>148.85851000000002</v>
      </c>
      <c r="E53" s="29">
        <v>130.49635000000001</v>
      </c>
      <c r="F53" s="173">
        <v>116.94194</v>
      </c>
    </row>
    <row r="54" spans="1:6" ht="12" hidden="1" customHeight="1" outlineLevel="1">
      <c r="A54" s="197" t="s">
        <v>86</v>
      </c>
      <c r="B54" s="29">
        <v>204.38412</v>
      </c>
      <c r="C54" s="29">
        <v>235.79457000000002</v>
      </c>
      <c r="D54" s="29">
        <v>207.16869999999997</v>
      </c>
      <c r="E54" s="29">
        <v>195.16870000000003</v>
      </c>
      <c r="F54" s="173">
        <v>170.70313000000002</v>
      </c>
    </row>
    <row r="55" spans="1:6" ht="12" hidden="1" customHeight="1" outlineLevel="1">
      <c r="A55" s="197" t="s">
        <v>230</v>
      </c>
      <c r="B55" s="29">
        <v>0</v>
      </c>
      <c r="C55" s="29">
        <v>0</v>
      </c>
      <c r="D55" s="29">
        <v>0</v>
      </c>
      <c r="E55" s="29">
        <v>0</v>
      </c>
      <c r="F55" s="173">
        <v>0</v>
      </c>
    </row>
    <row r="56" spans="1:6" ht="12" customHeight="1" collapsed="1">
      <c r="A56" s="232" t="s">
        <v>37</v>
      </c>
      <c r="B56" s="29">
        <v>366.21447000000001</v>
      </c>
      <c r="C56" s="29">
        <v>420.99941000000001</v>
      </c>
      <c r="D56" s="29">
        <v>356.02720999999997</v>
      </c>
      <c r="E56" s="29">
        <v>325.66505000000006</v>
      </c>
      <c r="F56" s="173">
        <v>287.64507000000003</v>
      </c>
    </row>
    <row r="57" spans="1:6" ht="12" customHeight="1">
      <c r="A57" s="202" t="s">
        <v>39</v>
      </c>
      <c r="B57" s="187">
        <v>772.11937</v>
      </c>
      <c r="C57" s="187">
        <v>724.51162999999997</v>
      </c>
      <c r="D57" s="187">
        <v>588.51835000000005</v>
      </c>
      <c r="E57" s="187">
        <v>543.3690600000001</v>
      </c>
      <c r="F57" s="188">
        <v>1108.9099600000002</v>
      </c>
    </row>
    <row r="58" spans="1:6" ht="12" customHeight="1">
      <c r="A58" s="238" t="s">
        <v>87</v>
      </c>
      <c r="B58" s="32">
        <v>1500</v>
      </c>
      <c r="C58" s="77">
        <v>1500</v>
      </c>
      <c r="D58" s="77">
        <v>1500</v>
      </c>
      <c r="E58" s="77">
        <v>1500</v>
      </c>
      <c r="F58" s="239">
        <v>1500</v>
      </c>
    </row>
    <row r="59" spans="1:6" ht="12" customHeight="1">
      <c r="A59" s="238" t="s">
        <v>88</v>
      </c>
      <c r="B59" s="32">
        <v>683</v>
      </c>
      <c r="C59" s="77">
        <v>683</v>
      </c>
      <c r="D59" s="77">
        <v>683</v>
      </c>
      <c r="E59" s="77">
        <v>683</v>
      </c>
      <c r="F59" s="239">
        <v>683</v>
      </c>
    </row>
    <row r="60" spans="1:6" ht="12" customHeight="1">
      <c r="A60" s="238" t="s">
        <v>89</v>
      </c>
      <c r="B60" s="32">
        <v>1953.40562</v>
      </c>
      <c r="C60" s="77">
        <v>1468.9360900000001</v>
      </c>
      <c r="D60" s="77">
        <v>800.40823999999998</v>
      </c>
      <c r="E60" s="77">
        <v>427.26250999999996</v>
      </c>
      <c r="F60" s="239">
        <v>415.99633</v>
      </c>
    </row>
    <row r="61" spans="1:6" ht="12" customHeight="1">
      <c r="A61" s="238" t="s">
        <v>90</v>
      </c>
      <c r="B61" s="32">
        <v>14246.633020000001</v>
      </c>
      <c r="C61" s="77">
        <v>17233.69974</v>
      </c>
      <c r="D61" s="77">
        <v>20211.39014</v>
      </c>
      <c r="E61" s="77">
        <v>24336.925800000001</v>
      </c>
      <c r="F61" s="239">
        <v>22299.67139</v>
      </c>
    </row>
    <row r="62" spans="1:6" ht="12" customHeight="1">
      <c r="A62" s="238" t="s">
        <v>91</v>
      </c>
      <c r="B62" s="32">
        <v>1615.76082</v>
      </c>
      <c r="C62" s="32">
        <v>1651.5832800000001</v>
      </c>
      <c r="D62" s="32">
        <v>-102.69040000000001</v>
      </c>
      <c r="E62" s="32">
        <v>695.10433999999998</v>
      </c>
      <c r="F62" s="175">
        <v>8344.7544099999996</v>
      </c>
    </row>
    <row r="63" spans="1:6" ht="12" customHeight="1">
      <c r="A63" s="202" t="s">
        <v>92</v>
      </c>
      <c r="B63" s="187">
        <v>19998.799459999998</v>
      </c>
      <c r="C63" s="187">
        <v>22537.219109999998</v>
      </c>
      <c r="D63" s="187">
        <v>23092.107980000001</v>
      </c>
      <c r="E63" s="187">
        <v>27642.292650000003</v>
      </c>
      <c r="F63" s="188">
        <v>33243.422129999999</v>
      </c>
    </row>
    <row r="64" spans="1:6" ht="12" customHeight="1">
      <c r="A64" s="202" t="s">
        <v>42</v>
      </c>
      <c r="B64" s="187">
        <v>20770.918829999999</v>
      </c>
      <c r="C64" s="187">
        <v>23261.730739999999</v>
      </c>
      <c r="D64" s="187">
        <v>23680.626329999999</v>
      </c>
      <c r="E64" s="187">
        <v>28185.661710000004</v>
      </c>
      <c r="F64" s="188">
        <v>34352.332089999996</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45657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178</v>
      </c>
      <c r="B7" s="229" t="s">
        <v>514</v>
      </c>
      <c r="C7" s="229" t="s">
        <v>515</v>
      </c>
      <c r="D7" s="229" t="s">
        <v>516</v>
      </c>
      <c r="E7" s="229" t="s">
        <v>517</v>
      </c>
      <c r="F7" s="229" t="s">
        <v>518</v>
      </c>
      <c r="G7" s="229" t="s">
        <v>519</v>
      </c>
      <c r="H7" s="229" t="s">
        <v>520</v>
      </c>
      <c r="I7" s="229" t="s">
        <v>355</v>
      </c>
      <c r="J7" s="230" t="s">
        <v>241</v>
      </c>
      <c r="K7" s="16"/>
    </row>
    <row r="8" spans="1:11" s="30" customFormat="1" ht="12" customHeight="1">
      <c r="A8" s="198" t="s">
        <v>46</v>
      </c>
      <c r="B8" s="92">
        <v>0.10337510780482349</v>
      </c>
      <c r="C8" s="92">
        <v>0.12316124237537418</v>
      </c>
      <c r="D8" s="92">
        <v>0.1647983576676226</v>
      </c>
      <c r="E8" s="92">
        <v>-4.3934027836715059E-2</v>
      </c>
      <c r="F8" s="92">
        <v>9.7305460237104666E-2</v>
      </c>
      <c r="G8" s="92">
        <v>0.11295302219480442</v>
      </c>
      <c r="H8" s="92">
        <v>8.1479319862476404E-2</v>
      </c>
      <c r="I8" s="92">
        <v>1.5997021973884848E-2</v>
      </c>
      <c r="J8" s="206">
        <v>9.5049787404301742E-2</v>
      </c>
      <c r="K8" s="16"/>
    </row>
    <row r="9" spans="1:11" s="30" customFormat="1" ht="12" customHeight="1">
      <c r="A9" s="198" t="s">
        <v>186</v>
      </c>
      <c r="B9" s="92">
        <v>0.10337510780482349</v>
      </c>
      <c r="C9" s="92">
        <v>0.12316124237537418</v>
      </c>
      <c r="D9" s="92">
        <v>0.1647983576676226</v>
      </c>
      <c r="E9" s="92">
        <v>0.11562705116601284</v>
      </c>
      <c r="F9" s="92">
        <v>9.7305460237104666E-2</v>
      </c>
      <c r="G9" s="92">
        <v>0.11295302219480442</v>
      </c>
      <c r="H9" s="92">
        <v>8.1479319862476404E-2</v>
      </c>
      <c r="I9" s="92">
        <v>0.10600867199059745</v>
      </c>
      <c r="J9" s="206">
        <v>9.5049787404301742E-2</v>
      </c>
      <c r="K9" s="16"/>
    </row>
    <row r="10" spans="1:11" s="30" customFormat="1" ht="12" customHeight="1">
      <c r="A10" s="198" t="s">
        <v>47</v>
      </c>
      <c r="B10" s="92">
        <v>9.9976073739344098E-2</v>
      </c>
      <c r="C10" s="92">
        <v>0.11920426273552452</v>
      </c>
      <c r="D10" s="92">
        <v>0.1552929593370139</v>
      </c>
      <c r="E10" s="92">
        <v>-4.1607660851912927E-2</v>
      </c>
      <c r="F10" s="92">
        <v>9.4275649657856009E-2</v>
      </c>
      <c r="G10" s="92">
        <v>0.10951909735291464</v>
      </c>
      <c r="H10" s="92">
        <v>7.8082917724291004E-2</v>
      </c>
      <c r="I10" s="92">
        <v>1.5379065830963046E-2</v>
      </c>
      <c r="J10" s="206">
        <v>9.2416861196062877E-2</v>
      </c>
      <c r="K10" s="16"/>
    </row>
    <row r="11" spans="1:11" s="33" customFormat="1" ht="12" customHeight="1">
      <c r="A11" s="227" t="s">
        <v>55</v>
      </c>
      <c r="B11" s="133">
        <v>0.77955540447530058</v>
      </c>
      <c r="C11" s="133">
        <v>0.75326425038869305</v>
      </c>
      <c r="D11" s="133">
        <v>0.69222925533153357</v>
      </c>
      <c r="E11" s="133">
        <v>0.75880750199775304</v>
      </c>
      <c r="F11" s="133">
        <v>0.77310966458374475</v>
      </c>
      <c r="G11" s="133">
        <v>0.73059179914005312</v>
      </c>
      <c r="H11" s="133">
        <v>0.81031585163019926</v>
      </c>
      <c r="I11" s="133">
        <v>0.74957483360099886</v>
      </c>
      <c r="J11" s="213">
        <v>0.7484607914636946</v>
      </c>
      <c r="K11" s="16"/>
    </row>
    <row r="12" spans="1:11" s="33" customFormat="1" ht="12" customHeight="1">
      <c r="A12" s="227" t="s">
        <v>168</v>
      </c>
      <c r="B12" s="162">
        <v>153.125</v>
      </c>
      <c r="C12" s="162">
        <v>149.80199999999999</v>
      </c>
      <c r="D12" s="162">
        <v>152.899</v>
      </c>
      <c r="E12" s="162">
        <v>157.26</v>
      </c>
      <c r="F12" s="162">
        <v>159.86699999999999</v>
      </c>
      <c r="G12" s="162">
        <v>156.602</v>
      </c>
      <c r="H12" s="162">
        <v>160.62100000000001</v>
      </c>
      <c r="I12" s="162">
        <v>163.50299999999999</v>
      </c>
      <c r="J12" s="223">
        <v>163.85599999999999</v>
      </c>
      <c r="K12" s="16"/>
    </row>
    <row r="13" spans="1:11" s="33" customFormat="1" ht="12.75" customHeight="1">
      <c r="A13" s="240" t="s">
        <v>125</v>
      </c>
      <c r="B13" s="241">
        <v>29.45</v>
      </c>
      <c r="C13" s="241">
        <v>34.449999999999996</v>
      </c>
      <c r="D13" s="241">
        <v>37.85</v>
      </c>
      <c r="E13" s="241">
        <v>33</v>
      </c>
      <c r="F13" s="241">
        <v>35.15</v>
      </c>
      <c r="G13" s="241">
        <v>34.959999999999994</v>
      </c>
      <c r="H13" s="241">
        <v>36.059999999999995</v>
      </c>
      <c r="I13" s="241">
        <v>30.31</v>
      </c>
      <c r="J13" s="242">
        <v>31.1</v>
      </c>
      <c r="K13" s="16"/>
    </row>
    <row r="14" spans="1:11" s="36" customFormat="1" ht="12.95" customHeight="1">
      <c r="A14" s="88"/>
      <c r="B14" s="88"/>
      <c r="C14" s="88"/>
      <c r="D14" s="88"/>
      <c r="E14" s="88"/>
      <c r="F14" s="88"/>
      <c r="G14" s="88"/>
      <c r="H14" s="88"/>
      <c r="I14" s="88"/>
      <c r="J14" s="88"/>
      <c r="K14" s="16"/>
    </row>
    <row r="15" spans="1:11" ht="12" customHeight="1">
      <c r="A15" s="89"/>
      <c r="B15" s="90"/>
      <c r="C15" s="90"/>
      <c r="D15" s="90"/>
      <c r="E15" s="90"/>
      <c r="F15" s="90"/>
      <c r="G15" s="90"/>
    </row>
    <row r="16" spans="1:11" ht="18.75">
      <c r="A16" s="23" t="s">
        <v>123</v>
      </c>
      <c r="B16" s="50"/>
      <c r="C16" s="50"/>
      <c r="D16" s="50"/>
      <c r="E16" s="50"/>
      <c r="F16" s="63"/>
      <c r="G16" s="63"/>
    </row>
    <row r="17" spans="1:7" ht="12" customHeight="1">
      <c r="A17" s="50"/>
      <c r="B17" s="50"/>
      <c r="C17" s="50"/>
      <c r="D17" s="50"/>
      <c r="E17" s="50"/>
      <c r="F17" s="63"/>
      <c r="G17" s="63"/>
    </row>
    <row r="18" spans="1:7" ht="12" customHeight="1">
      <c r="A18" s="183" t="s">
        <v>178</v>
      </c>
      <c r="B18" s="192">
        <v>2024</v>
      </c>
      <c r="C18" s="192">
        <v>2023</v>
      </c>
      <c r="D18" s="192">
        <v>2022</v>
      </c>
      <c r="E18" s="192">
        <v>2021</v>
      </c>
      <c r="F18" s="193">
        <v>2020</v>
      </c>
      <c r="G18" s="64"/>
    </row>
    <row r="19" spans="1:7" ht="12" customHeight="1">
      <c r="A19" s="198" t="s">
        <v>46</v>
      </c>
      <c r="B19" s="92">
        <v>7.5971417839260175E-2</v>
      </c>
      <c r="C19" s="92">
        <v>7.2391305562862732E-2</v>
      </c>
      <c r="D19" s="92">
        <v>-4.0481566244926727E-3</v>
      </c>
      <c r="E19" s="92">
        <v>2.2833084657432019E-2</v>
      </c>
      <c r="F19" s="206">
        <v>0.26761058881518512</v>
      </c>
      <c r="G19" s="244"/>
    </row>
    <row r="20" spans="1:7" ht="12" customHeight="1">
      <c r="A20" s="198" t="s">
        <v>186</v>
      </c>
      <c r="B20" s="92">
        <v>0.11361393431891194</v>
      </c>
      <c r="C20" s="92">
        <v>9.379736702139474E-2</v>
      </c>
      <c r="D20" s="92">
        <v>2.8680427913434097E-2</v>
      </c>
      <c r="E20" s="92">
        <v>6.3607150445610633E-2</v>
      </c>
      <c r="F20" s="206">
        <v>0.29468306031169089</v>
      </c>
      <c r="G20" s="65"/>
    </row>
    <row r="21" spans="1:7" ht="12" customHeight="1">
      <c r="A21" s="198" t="s">
        <v>47</v>
      </c>
      <c r="B21" s="92">
        <v>7.3389216219268263E-2</v>
      </c>
      <c r="C21" s="92">
        <v>7.0366440165634397E-2</v>
      </c>
      <c r="D21" s="92">
        <v>-3.9598129683313206E-3</v>
      </c>
      <c r="E21" s="92">
        <v>2.222982535138503E-2</v>
      </c>
      <c r="F21" s="206">
        <v>0.25451635176888193</v>
      </c>
      <c r="G21" s="65"/>
    </row>
    <row r="22" spans="1:7" ht="12" customHeight="1">
      <c r="A22" s="227" t="s">
        <v>55</v>
      </c>
      <c r="B22" s="133">
        <v>0.74551394461591702</v>
      </c>
      <c r="C22" s="133">
        <v>0.7657869901133485</v>
      </c>
      <c r="D22" s="133">
        <v>0.90677991995927865</v>
      </c>
      <c r="E22" s="133">
        <v>0.83798345441468536</v>
      </c>
      <c r="F22" s="213">
        <v>0.42691472216759785</v>
      </c>
      <c r="G22" s="66"/>
    </row>
    <row r="23" spans="1:7" ht="12" customHeight="1">
      <c r="A23" s="227" t="s">
        <v>168</v>
      </c>
      <c r="B23" s="162">
        <v>153.125</v>
      </c>
      <c r="C23" s="162">
        <v>159.86699999999999</v>
      </c>
      <c r="D23" s="162">
        <v>163.85599999999999</v>
      </c>
      <c r="E23" s="162">
        <v>170.27699999999999</v>
      </c>
      <c r="F23" s="223">
        <v>214.57499999999999</v>
      </c>
      <c r="G23" s="66"/>
    </row>
    <row r="24" spans="1:7" ht="12" customHeight="1">
      <c r="A24" s="243" t="s">
        <v>125</v>
      </c>
      <c r="B24" s="241">
        <v>29.45</v>
      </c>
      <c r="C24" s="241">
        <v>35.15</v>
      </c>
      <c r="D24" s="241">
        <v>31.1</v>
      </c>
      <c r="E24" s="241">
        <v>32.730000000000004</v>
      </c>
      <c r="F24" s="242">
        <v>29.4</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4"/>
  <sheetViews>
    <sheetView showGridLines="0" topLeftCell="A24"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45657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93</v>
      </c>
      <c r="B5" s="19"/>
      <c r="C5" s="19"/>
      <c r="D5" s="20"/>
      <c r="E5" s="20"/>
      <c r="F5" s="20"/>
      <c r="G5" s="20"/>
      <c r="H5" s="20"/>
      <c r="J5" s="101" t="s">
        <v>124</v>
      </c>
      <c r="K5" s="20"/>
    </row>
    <row r="6" spans="1:12" ht="11.25" customHeight="1">
      <c r="A6" s="37"/>
      <c r="B6" s="26"/>
      <c r="C6" s="26"/>
      <c r="H6" s="26"/>
      <c r="I6" s="17"/>
      <c r="J6" s="18"/>
      <c r="K6" s="20"/>
      <c r="L6" s="17"/>
    </row>
    <row r="7" spans="1:12" ht="12" customHeight="1">
      <c r="A7" s="183" t="s">
        <v>94</v>
      </c>
      <c r="B7" s="184">
        <v>45657</v>
      </c>
      <c r="C7" s="184">
        <v>45565</v>
      </c>
      <c r="D7" s="184">
        <v>45473</v>
      </c>
      <c r="E7" s="184">
        <v>45382</v>
      </c>
      <c r="F7" s="184">
        <v>45291</v>
      </c>
      <c r="G7" s="184">
        <v>45199</v>
      </c>
      <c r="H7" s="184">
        <v>45107</v>
      </c>
      <c r="I7" s="184">
        <v>45016</v>
      </c>
      <c r="J7" s="185">
        <v>44926</v>
      </c>
    </row>
    <row r="8" spans="1:12" ht="12" customHeight="1">
      <c r="A8" s="232" t="s">
        <v>95</v>
      </c>
      <c r="B8" s="29">
        <v>265629.34034</v>
      </c>
      <c r="C8" s="29">
        <v>262841.12966999999</v>
      </c>
      <c r="D8" s="29">
        <v>256674.28954</v>
      </c>
      <c r="E8" s="29">
        <v>256099.36965000001</v>
      </c>
      <c r="F8" s="29">
        <v>249870.02405000001</v>
      </c>
      <c r="G8" s="29">
        <v>236720.84747000001</v>
      </c>
      <c r="H8" s="29">
        <v>234810.63244000002</v>
      </c>
      <c r="I8" s="29">
        <v>226094.61747999999</v>
      </c>
      <c r="J8" s="173">
        <v>205841.76484000002</v>
      </c>
    </row>
    <row r="9" spans="1:12" ht="12" customHeight="1">
      <c r="A9" s="232" t="s">
        <v>96</v>
      </c>
      <c r="B9" s="29">
        <v>850163.80137</v>
      </c>
      <c r="C9" s="29">
        <v>835121.35890999995</v>
      </c>
      <c r="D9" s="29">
        <v>856616.50310000009</v>
      </c>
      <c r="E9" s="29">
        <v>875929.37088000006</v>
      </c>
      <c r="F9" s="29">
        <v>875097.53034000006</v>
      </c>
      <c r="G9" s="29">
        <v>844581.76127000002</v>
      </c>
      <c r="H9" s="29">
        <v>858270.38387999998</v>
      </c>
      <c r="I9" s="29">
        <v>862885.11738000007</v>
      </c>
      <c r="J9" s="173">
        <v>799446.09129999997</v>
      </c>
    </row>
    <row r="10" spans="1:12" ht="12" customHeight="1">
      <c r="A10" s="232" t="s">
        <v>97</v>
      </c>
      <c r="B10" s="29">
        <v>105630.49584999999</v>
      </c>
      <c r="C10" s="29">
        <v>105376.24939</v>
      </c>
      <c r="D10" s="29">
        <v>106834.40053</v>
      </c>
      <c r="E10" s="29">
        <v>108023.81631000001</v>
      </c>
      <c r="F10" s="29">
        <v>107844.01117</v>
      </c>
      <c r="G10" s="29">
        <v>105205.88098</v>
      </c>
      <c r="H10" s="29">
        <v>106324.00495</v>
      </c>
      <c r="I10" s="29">
        <v>106082.55662</v>
      </c>
      <c r="J10" s="173">
        <v>100044.30723999999</v>
      </c>
    </row>
    <row r="11" spans="1:12" ht="12" customHeight="1">
      <c r="A11" s="232" t="s">
        <v>98</v>
      </c>
      <c r="B11" s="29">
        <v>26322.483660000002</v>
      </c>
      <c r="C11" s="29">
        <v>25914.813410000002</v>
      </c>
      <c r="D11" s="29">
        <v>26870.830320000001</v>
      </c>
      <c r="E11" s="29">
        <v>28061.96891</v>
      </c>
      <c r="F11" s="29">
        <v>29007.84936</v>
      </c>
      <c r="G11" s="29">
        <v>27828.173019999998</v>
      </c>
      <c r="H11" s="29">
        <v>28884.998320000002</v>
      </c>
      <c r="I11" s="29">
        <v>29846.393179999999</v>
      </c>
      <c r="J11" s="173">
        <v>28872.118850000003</v>
      </c>
    </row>
    <row r="12" spans="1:12" ht="12" customHeight="1">
      <c r="A12" s="232" t="s">
        <v>99</v>
      </c>
      <c r="B12" s="29">
        <v>11553.754279999999</v>
      </c>
      <c r="C12" s="29">
        <v>11460.553760000001</v>
      </c>
      <c r="D12" s="29">
        <v>11662.74531</v>
      </c>
      <c r="E12" s="29">
        <v>12022.9354</v>
      </c>
      <c r="F12" s="29">
        <v>12286.716900000001</v>
      </c>
      <c r="G12" s="29">
        <v>11627.265550000002</v>
      </c>
      <c r="H12" s="29">
        <v>11969.28073</v>
      </c>
      <c r="I12" s="29">
        <v>12593.950919999999</v>
      </c>
      <c r="J12" s="173">
        <v>12109.985269999999</v>
      </c>
    </row>
    <row r="13" spans="1:12" ht="12" customHeight="1">
      <c r="A13" s="232" t="s">
        <v>206</v>
      </c>
      <c r="B13" s="29">
        <v>30095.968660000002</v>
      </c>
      <c r="C13" s="29">
        <v>30972.436949999999</v>
      </c>
      <c r="D13" s="29">
        <v>33413.335590000002</v>
      </c>
      <c r="E13" s="29">
        <v>38168.856950000001</v>
      </c>
      <c r="F13" s="29">
        <v>44681.874159999999</v>
      </c>
      <c r="G13" s="29">
        <v>44082.057690000001</v>
      </c>
      <c r="H13" s="29">
        <v>50406.861630000007</v>
      </c>
      <c r="I13" s="29">
        <v>52374.532890000002</v>
      </c>
      <c r="J13" s="173">
        <v>45304.252540000001</v>
      </c>
    </row>
    <row r="14" spans="1:12" ht="12" customHeight="1">
      <c r="A14" s="232" t="s">
        <v>100</v>
      </c>
      <c r="B14" s="29">
        <v>152564.80325999999</v>
      </c>
      <c r="C14" s="29">
        <v>141481.53521</v>
      </c>
      <c r="D14" s="29">
        <v>133690.91810000001</v>
      </c>
      <c r="E14" s="29">
        <v>124065.15804000001</v>
      </c>
      <c r="F14" s="29">
        <v>109167.19122000001</v>
      </c>
      <c r="G14" s="29">
        <v>99464.065879999995</v>
      </c>
      <c r="H14" s="29">
        <v>94365.341409999994</v>
      </c>
      <c r="I14" s="29">
        <v>85537.272599999997</v>
      </c>
      <c r="J14" s="173">
        <v>70997.109570000001</v>
      </c>
    </row>
    <row r="15" spans="1:12" ht="12" customHeight="1">
      <c r="A15" s="232" t="s">
        <v>473</v>
      </c>
      <c r="B15" s="29">
        <v>6416.4478300000001</v>
      </c>
      <c r="C15" s="29">
        <v>7134.2321200000006</v>
      </c>
      <c r="D15" s="29">
        <v>7015.3455000000004</v>
      </c>
      <c r="E15" s="29">
        <v>6993.9828600000001</v>
      </c>
      <c r="F15" s="29">
        <v>7465.7756100000006</v>
      </c>
      <c r="G15" s="29">
        <v>7315.5991400000003</v>
      </c>
      <c r="H15" s="29">
        <v>7804.9768600000007</v>
      </c>
      <c r="I15" s="29">
        <v>7603.65726</v>
      </c>
      <c r="J15" s="173">
        <v>6930.4950800000006</v>
      </c>
    </row>
    <row r="16" spans="1:12" ht="12" customHeight="1">
      <c r="A16" s="232" t="s">
        <v>474</v>
      </c>
      <c r="B16" s="29">
        <v>70956.37920000001</v>
      </c>
      <c r="C16" s="29">
        <v>61960.57935</v>
      </c>
      <c r="D16" s="29">
        <v>58533.772349999999</v>
      </c>
      <c r="E16" s="29">
        <v>53568.756240000002</v>
      </c>
      <c r="F16" s="29">
        <v>47617.486400000002</v>
      </c>
      <c r="G16" s="29">
        <v>40227.229760000002</v>
      </c>
      <c r="H16" s="29">
        <v>38047.176009999996</v>
      </c>
      <c r="I16" s="29">
        <v>34491.006580000001</v>
      </c>
      <c r="J16" s="173">
        <v>30678.704129999998</v>
      </c>
    </row>
    <row r="17" spans="1:12" ht="12" customHeight="1">
      <c r="A17" s="232" t="s">
        <v>475</v>
      </c>
      <c r="B17" s="32">
        <v>31494.81986</v>
      </c>
      <c r="C17" s="32">
        <v>31186.426260000004</v>
      </c>
      <c r="D17" s="32">
        <v>30194.370140000003</v>
      </c>
      <c r="E17" s="32">
        <v>29419.527550000003</v>
      </c>
      <c r="F17" s="32">
        <v>28710.681700000001</v>
      </c>
      <c r="G17" s="32">
        <v>26773.95765</v>
      </c>
      <c r="H17" s="32">
        <v>26430.69586</v>
      </c>
      <c r="I17" s="32">
        <v>26027.977989999999</v>
      </c>
      <c r="J17" s="175">
        <v>24933.395789999999</v>
      </c>
    </row>
    <row r="18" spans="1:12" ht="12" customHeight="1">
      <c r="A18" s="232" t="s">
        <v>101</v>
      </c>
      <c r="B18" s="29">
        <v>7433.8701100000008</v>
      </c>
      <c r="C18" s="29">
        <v>7954.3714800000007</v>
      </c>
      <c r="D18" s="29">
        <v>7774.8143700000001</v>
      </c>
      <c r="E18" s="29">
        <v>7429.5603799999999</v>
      </c>
      <c r="F18" s="29">
        <v>7363.3723799999998</v>
      </c>
      <c r="G18" s="29">
        <v>7512.4270000000006</v>
      </c>
      <c r="H18" s="29">
        <v>7440.8341300000002</v>
      </c>
      <c r="I18" s="29">
        <v>7498.4509400000006</v>
      </c>
      <c r="J18" s="173">
        <v>7020.1935000000003</v>
      </c>
    </row>
    <row r="19" spans="1:12" ht="12" customHeight="1">
      <c r="A19" s="202" t="s">
        <v>32</v>
      </c>
      <c r="B19" s="187">
        <v>1558262.16442</v>
      </c>
      <c r="C19" s="187">
        <v>1521403.6865100001</v>
      </c>
      <c r="D19" s="187">
        <v>1529281.32485</v>
      </c>
      <c r="E19" s="187">
        <v>1539783.30317</v>
      </c>
      <c r="F19" s="187">
        <v>1519112.5132900004</v>
      </c>
      <c r="G19" s="187">
        <v>1451339.2654099998</v>
      </c>
      <c r="H19" s="187">
        <v>1464755.1862200003</v>
      </c>
      <c r="I19" s="187">
        <v>1451035.5338399997</v>
      </c>
      <c r="J19" s="188">
        <v>1332178.4181100002</v>
      </c>
      <c r="L19" s="24"/>
    </row>
    <row r="21" spans="1:12" ht="12" customHeight="1">
      <c r="A21" s="183" t="s">
        <v>102</v>
      </c>
      <c r="B21" s="184" t="s">
        <v>514</v>
      </c>
      <c r="C21" s="184" t="s">
        <v>515</v>
      </c>
      <c r="D21" s="184" t="s">
        <v>516</v>
      </c>
      <c r="E21" s="184" t="s">
        <v>517</v>
      </c>
      <c r="F21" s="184" t="s">
        <v>518</v>
      </c>
      <c r="G21" s="184" t="s">
        <v>519</v>
      </c>
      <c r="H21" s="184" t="s">
        <v>520</v>
      </c>
      <c r="I21" s="184" t="s">
        <v>355</v>
      </c>
      <c r="J21" s="185" t="s">
        <v>241</v>
      </c>
    </row>
    <row r="22" spans="1:12" ht="12" customHeight="1">
      <c r="A22" s="232" t="s">
        <v>95</v>
      </c>
      <c r="B22" s="71">
        <v>-1.4129730598811174E-2</v>
      </c>
      <c r="C22" s="71">
        <v>2.1969524895734116E-2</v>
      </c>
      <c r="D22" s="71">
        <v>2.155442665521301E-2</v>
      </c>
      <c r="E22" s="164">
        <v>2.9253048780487845E-2</v>
      </c>
      <c r="F22" s="71">
        <v>2.8309872401793168E-2</v>
      </c>
      <c r="G22" s="71">
        <v>1.2603174603174727E-2</v>
      </c>
      <c r="H22" s="71">
        <v>3.1634147894950004E-3</v>
      </c>
      <c r="I22" s="71">
        <v>2.3045178105994824E-2</v>
      </c>
      <c r="J22" s="217">
        <v>4.8132359720664875E-2</v>
      </c>
    </row>
    <row r="23" spans="1:12" ht="12" customHeight="1">
      <c r="A23" s="232" t="s">
        <v>96</v>
      </c>
      <c r="B23" s="71">
        <v>5.9614452827576603E-3</v>
      </c>
      <c r="C23" s="71">
        <v>1.2031312936725991E-2</v>
      </c>
      <c r="D23" s="71">
        <v>2.7476877676611444E-2</v>
      </c>
      <c r="E23" s="164">
        <v>2.877664547061709E-2</v>
      </c>
      <c r="F23" s="71">
        <v>2.1679204512678796E-2</v>
      </c>
      <c r="G23" s="71">
        <v>1.413117489666571E-2</v>
      </c>
      <c r="H23" s="71">
        <v>-5.702920949849366E-4</v>
      </c>
      <c r="I23" s="71">
        <v>2.0012611758264853E-2</v>
      </c>
      <c r="J23" s="217">
        <v>2.756639190689314E-2</v>
      </c>
    </row>
    <row r="24" spans="1:12" ht="12" customHeight="1">
      <c r="A24" s="232" t="s">
        <v>97</v>
      </c>
      <c r="B24" s="71">
        <v>9.4770116356301948E-3</v>
      </c>
      <c r="C24" s="71">
        <v>1.785904313588027E-2</v>
      </c>
      <c r="D24" s="71">
        <v>2.1399708447354282E-2</v>
      </c>
      <c r="E24" s="164">
        <v>1.4964503108411575E-2</v>
      </c>
      <c r="F24" s="71">
        <v>2.7662554184728183E-2</v>
      </c>
      <c r="G24" s="71">
        <v>1.2279671371961509E-2</v>
      </c>
      <c r="H24" s="71">
        <v>2.8977068847619858E-3</v>
      </c>
      <c r="I24" s="71">
        <v>1.46527443841451E-2</v>
      </c>
      <c r="J24" s="217">
        <v>1.6003964348778821E-2</v>
      </c>
    </row>
    <row r="25" spans="1:12" ht="11.25" customHeight="1">
      <c r="A25" s="232" t="s">
        <v>98</v>
      </c>
      <c r="B25" s="71">
        <v>1.2035546847666279E-2</v>
      </c>
      <c r="C25" s="71">
        <v>2.7671110727589099E-2</v>
      </c>
      <c r="D25" s="71">
        <v>1.3571428571428568E-2</v>
      </c>
      <c r="E25" s="164">
        <v>1.5987737057634455E-2</v>
      </c>
      <c r="F25" s="71">
        <v>3.5844685812469468E-2</v>
      </c>
      <c r="G25" s="71">
        <v>1.1216084143900851E-2</v>
      </c>
      <c r="H25" s="71">
        <v>7.6754728779113712E-3</v>
      </c>
      <c r="I25" s="71">
        <v>1.0824049932843582E-2</v>
      </c>
      <c r="J25" s="217">
        <v>3.7908828474446654E-3</v>
      </c>
    </row>
    <row r="26" spans="1:12" ht="12" customHeight="1">
      <c r="A26" s="232" t="s">
        <v>99</v>
      </c>
      <c r="B26" s="71">
        <v>8.3539769046077073E-3</v>
      </c>
      <c r="C26" s="71">
        <v>2.4432714381646958E-2</v>
      </c>
      <c r="D26" s="71">
        <v>1.2347435654208594E-2</v>
      </c>
      <c r="E26" s="164">
        <v>1.5476496275365959E-2</v>
      </c>
      <c r="F26" s="71">
        <v>3.7389870592741792E-2</v>
      </c>
      <c r="G26" s="71">
        <v>1.0510194636350834E-2</v>
      </c>
      <c r="H26" s="71">
        <v>7.4091028542848658E-3</v>
      </c>
      <c r="I26" s="71">
        <v>1.0441650106215228E-2</v>
      </c>
      <c r="J26" s="217">
        <v>4.3358568479008319E-3</v>
      </c>
    </row>
    <row r="27" spans="1:12" ht="12" customHeight="1">
      <c r="A27" s="232" t="s">
        <v>206</v>
      </c>
      <c r="B27" s="71">
        <v>-5.7881878964512246E-2</v>
      </c>
      <c r="C27" s="71">
        <v>1.8586630286493877E-2</v>
      </c>
      <c r="D27" s="71">
        <v>-3.577875894469007E-3</v>
      </c>
      <c r="E27" s="164">
        <v>-5.3191927512355797E-2</v>
      </c>
      <c r="F27" s="71">
        <v>-8.5344440360978213E-3</v>
      </c>
      <c r="G27" s="71">
        <v>-8.213864058019904E-2</v>
      </c>
      <c r="H27" s="71">
        <v>-1.1659458608458739E-2</v>
      </c>
      <c r="I27" s="71">
        <v>5.0041328341517755E-2</v>
      </c>
      <c r="J27" s="217">
        <v>-2.4853967531482168E-2</v>
      </c>
    </row>
    <row r="28" spans="1:12" ht="12" customHeight="1">
      <c r="A28" s="232" t="s">
        <v>100</v>
      </c>
      <c r="B28" s="71">
        <v>4.1970615432035174E-2</v>
      </c>
      <c r="C28" s="71">
        <v>1.918009040297397E-2</v>
      </c>
      <c r="D28" s="71">
        <v>4.6623985094937703E-2</v>
      </c>
      <c r="E28" s="71">
        <v>8.7286376771297691E-2</v>
      </c>
      <c r="F28" s="71">
        <v>4.99739338963614E-2</v>
      </c>
      <c r="G28" s="71">
        <v>-6.9808391593828567E-4</v>
      </c>
      <c r="H28" s="71">
        <v>4.2072919154850119E-2</v>
      </c>
      <c r="I28" s="71">
        <v>4.2585465247905852E-2</v>
      </c>
      <c r="J28" s="217">
        <v>-6.3103902093339936E-3</v>
      </c>
    </row>
    <row r="29" spans="1:12" ht="12" customHeight="1">
      <c r="A29" s="232" t="s">
        <v>473</v>
      </c>
      <c r="B29" s="71">
        <v>-5.7369314965087792E-2</v>
      </c>
      <c r="C29" s="71">
        <v>1.8450893715164396E-2</v>
      </c>
      <c r="D29" s="71">
        <v>-1.9182812200269073E-3</v>
      </c>
      <c r="E29" s="71">
        <v>-5.9534548078657767E-2</v>
      </c>
      <c r="F29" s="71">
        <v>-2.6988125224900461E-3</v>
      </c>
      <c r="G29" s="71">
        <v>-8.4047462096242698E-2</v>
      </c>
      <c r="H29" s="71">
        <v>-1.4935064935064912E-2</v>
      </c>
      <c r="I29" s="71">
        <v>4.6017999660383779E-2</v>
      </c>
      <c r="J29" s="217">
        <v>-2.7896995708154515E-2</v>
      </c>
    </row>
    <row r="30" spans="1:12" ht="12" customHeight="1">
      <c r="A30" s="232" t="s">
        <v>474</v>
      </c>
      <c r="B30" s="71">
        <v>4.1973137192196974E-2</v>
      </c>
      <c r="C30" s="71">
        <v>1.8732692620947899E-2</v>
      </c>
      <c r="D30" s="71">
        <v>4.6539379474940246E-2</v>
      </c>
      <c r="E30" s="71">
        <v>8.6900129701686257E-2</v>
      </c>
      <c r="F30" s="71">
        <v>4.8571983679813302E-2</v>
      </c>
      <c r="G30" s="71">
        <v>7.7775617343966985E-4</v>
      </c>
      <c r="H30" s="71">
        <v>4.2464781595216383E-2</v>
      </c>
      <c r="I30" s="71">
        <v>4.2802790107799638E-2</v>
      </c>
      <c r="J30" s="217">
        <v>-6.5098698026039292E-3</v>
      </c>
    </row>
    <row r="31" spans="1:12" ht="12" customHeight="1">
      <c r="A31" s="232" t="s">
        <v>475</v>
      </c>
      <c r="B31" s="92">
        <v>-1.9586597766294456E-2</v>
      </c>
      <c r="C31" s="92">
        <v>2.5733093955715214E-2</v>
      </c>
      <c r="D31" s="92">
        <v>1.8325860793104942E-2</v>
      </c>
      <c r="E31" s="92">
        <v>3.0271773253206513E-2</v>
      </c>
      <c r="F31" s="92">
        <v>3.1264452872074688E-2</v>
      </c>
      <c r="G31" s="92">
        <v>8.5828901949807079E-3</v>
      </c>
      <c r="H31" s="92">
        <v>1.3078000934143574E-3</v>
      </c>
      <c r="I31" s="92">
        <v>1.8166254517785863E-2</v>
      </c>
      <c r="J31" s="206">
        <v>5.0349650349650332E-2</v>
      </c>
    </row>
    <row r="32" spans="1:12" ht="12" customHeight="1">
      <c r="A32" s="245" t="s">
        <v>101</v>
      </c>
      <c r="B32" s="246">
        <v>-5.8156652763144523E-2</v>
      </c>
      <c r="C32" s="246">
        <v>4.0357347283306311E-3</v>
      </c>
      <c r="D32" s="246">
        <v>3.0631370645558764E-2</v>
      </c>
      <c r="E32" s="246">
        <v>4.7471176258936598E-2</v>
      </c>
      <c r="F32" s="246">
        <v>2.5837305217209838E-2</v>
      </c>
      <c r="G32" s="246">
        <v>-5.6568396696852208E-3</v>
      </c>
      <c r="H32" s="246">
        <v>-1.6779892370208827E-2</v>
      </c>
      <c r="I32" s="246">
        <v>3.9967366918213454E-2</v>
      </c>
      <c r="J32" s="247">
        <v>0.10584340012450033</v>
      </c>
    </row>
    <row r="35" spans="1:9" ht="18.75">
      <c r="A35" s="23" t="s">
        <v>103</v>
      </c>
      <c r="B35" s="20"/>
      <c r="C35" s="20"/>
      <c r="D35" s="20"/>
      <c r="E35" s="20"/>
      <c r="F35" s="18"/>
    </row>
    <row r="36" spans="1:9" ht="12" customHeight="1">
      <c r="B36" s="20"/>
      <c r="C36" s="20"/>
      <c r="D36" s="20"/>
      <c r="E36" s="20"/>
      <c r="F36" s="18"/>
    </row>
    <row r="37" spans="1:9" ht="12" customHeight="1">
      <c r="A37" s="183" t="s">
        <v>94</v>
      </c>
      <c r="B37" s="533">
        <v>45657</v>
      </c>
      <c r="C37" s="533">
        <v>45291</v>
      </c>
      <c r="D37" s="533">
        <v>44926</v>
      </c>
      <c r="E37" s="533">
        <v>44561</v>
      </c>
      <c r="F37" s="534">
        <v>44196</v>
      </c>
    </row>
    <row r="38" spans="1:9" ht="12" customHeight="1">
      <c r="A38" s="232" t="s">
        <v>95</v>
      </c>
      <c r="B38" s="29">
        <v>265629.34034</v>
      </c>
      <c r="C38" s="29">
        <v>249870.02405000001</v>
      </c>
      <c r="D38" s="29">
        <v>205841.76484000002</v>
      </c>
      <c r="E38" s="29">
        <v>209538.03117</v>
      </c>
      <c r="F38" s="173">
        <v>231725.03054000001</v>
      </c>
    </row>
    <row r="39" spans="1:9" ht="12" customHeight="1">
      <c r="A39" s="232" t="s">
        <v>96</v>
      </c>
      <c r="B39" s="29">
        <v>850163.80137</v>
      </c>
      <c r="C39" s="29">
        <v>875097.53034000006</v>
      </c>
      <c r="D39" s="29">
        <v>799446.09129999997</v>
      </c>
      <c r="E39" s="29">
        <v>824530.72089</v>
      </c>
      <c r="F39" s="173">
        <v>1003440.53279</v>
      </c>
      <c r="I39" s="17"/>
    </row>
    <row r="40" spans="1:9" ht="12" customHeight="1">
      <c r="A40" s="232" t="s">
        <v>97</v>
      </c>
      <c r="B40" s="29">
        <v>105630.49584999999</v>
      </c>
      <c r="C40" s="29">
        <v>107844.01117</v>
      </c>
      <c r="D40" s="29">
        <v>100044.30723999999</v>
      </c>
      <c r="E40" s="29">
        <v>106715.05111</v>
      </c>
      <c r="F40" s="173">
        <v>145346.57872999998</v>
      </c>
      <c r="I40" s="17"/>
    </row>
    <row r="41" spans="1:9" ht="12" customHeight="1">
      <c r="A41" s="232" t="s">
        <v>98</v>
      </c>
      <c r="B41" s="29">
        <v>26322.483660000002</v>
      </c>
      <c r="C41" s="29">
        <v>29007.84936</v>
      </c>
      <c r="D41" s="29">
        <v>28872.118850000003</v>
      </c>
      <c r="E41" s="29">
        <v>33722.514889999999</v>
      </c>
      <c r="F41" s="173">
        <v>53420.434030000004</v>
      </c>
      <c r="I41" s="17"/>
    </row>
    <row r="42" spans="1:9" ht="12" customHeight="1">
      <c r="A42" s="232" t="s">
        <v>99</v>
      </c>
      <c r="B42" s="29">
        <v>11553.754279999999</v>
      </c>
      <c r="C42" s="29">
        <v>12286.716900000001</v>
      </c>
      <c r="D42" s="29">
        <v>12109.985269999999</v>
      </c>
      <c r="E42" s="29">
        <v>14322.604590000001</v>
      </c>
      <c r="F42" s="221">
        <v>24620.307000000001</v>
      </c>
      <c r="I42" s="17"/>
    </row>
    <row r="43" spans="1:9" ht="12" customHeight="1">
      <c r="A43" s="232" t="s">
        <v>172</v>
      </c>
      <c r="B43" s="29" t="s">
        <v>54</v>
      </c>
      <c r="C43" s="29" t="s">
        <v>54</v>
      </c>
      <c r="D43" s="29" t="s">
        <v>54</v>
      </c>
      <c r="E43" s="29" t="s">
        <v>54</v>
      </c>
      <c r="F43" s="221" t="s">
        <v>54</v>
      </c>
      <c r="I43" s="17"/>
    </row>
    <row r="44" spans="1:9" ht="12" customHeight="1">
      <c r="A44" s="232" t="s">
        <v>206</v>
      </c>
      <c r="B44" s="29">
        <v>30095.968660000002</v>
      </c>
      <c r="C44" s="29">
        <v>44681.874159999999</v>
      </c>
      <c r="D44" s="29">
        <v>45304.252540000001</v>
      </c>
      <c r="E44" s="29">
        <v>44635.8318</v>
      </c>
      <c r="F44" s="221">
        <v>4696.6990999999998</v>
      </c>
      <c r="I44" s="17"/>
    </row>
    <row r="45" spans="1:9" ht="12" customHeight="1">
      <c r="A45" s="232" t="s">
        <v>100</v>
      </c>
      <c r="B45" s="29">
        <v>152564.80325999999</v>
      </c>
      <c r="C45" s="29">
        <v>109167.19122000001</v>
      </c>
      <c r="D45" s="29">
        <v>70997.109570000001</v>
      </c>
      <c r="E45" s="29">
        <v>57031.899689999998</v>
      </c>
      <c r="F45" s="221">
        <v>38529.385990000002</v>
      </c>
      <c r="I45" s="17"/>
    </row>
    <row r="46" spans="1:9" ht="12" customHeight="1">
      <c r="A46" s="232" t="s">
        <v>473</v>
      </c>
      <c r="B46" s="29">
        <v>6416.4478300000001</v>
      </c>
      <c r="C46" s="29">
        <v>7465.7756100000006</v>
      </c>
      <c r="D46" s="29">
        <v>6930.4950800000006</v>
      </c>
      <c r="E46" s="29">
        <v>5971.7096700000002</v>
      </c>
      <c r="F46" s="221">
        <v>2145.6668300000001</v>
      </c>
      <c r="I46" s="17"/>
    </row>
    <row r="47" spans="1:9" ht="12" customHeight="1">
      <c r="A47" s="232" t="s">
        <v>474</v>
      </c>
      <c r="B47" s="29">
        <v>70956.37920000001</v>
      </c>
      <c r="C47" s="29">
        <v>47617.486400000002</v>
      </c>
      <c r="D47" s="29">
        <v>30678.704129999998</v>
      </c>
      <c r="E47" s="29">
        <v>23923.015629999998</v>
      </c>
      <c r="F47" s="221">
        <v>10136.038490000001</v>
      </c>
      <c r="I47" s="17"/>
    </row>
    <row r="48" spans="1:9" ht="12" customHeight="1">
      <c r="A48" s="232" t="s">
        <v>475</v>
      </c>
      <c r="B48" s="32">
        <v>31494.81986</v>
      </c>
      <c r="C48" s="29">
        <v>28710.681700000001</v>
      </c>
      <c r="D48" s="32">
        <v>24933.395789999999</v>
      </c>
      <c r="E48" s="32">
        <v>21328.282309999999</v>
      </c>
      <c r="F48" s="248">
        <v>18988.299370000001</v>
      </c>
      <c r="I48" s="17"/>
    </row>
    <row r="49" spans="1:9" ht="12" customHeight="1">
      <c r="A49" s="232" t="s">
        <v>101</v>
      </c>
      <c r="B49" s="29">
        <v>7433.8701100000008</v>
      </c>
      <c r="C49" s="29">
        <v>7363.3723799999998</v>
      </c>
      <c r="D49" s="29">
        <v>7020.1935000000003</v>
      </c>
      <c r="E49" s="29">
        <v>7408.5404900000003</v>
      </c>
      <c r="F49" s="221">
        <v>4024.6825400000002</v>
      </c>
      <c r="I49" s="17"/>
    </row>
    <row r="50" spans="1:9" ht="12" customHeight="1">
      <c r="A50" s="202" t="s">
        <v>32</v>
      </c>
      <c r="B50" s="187">
        <v>1558262.16442</v>
      </c>
      <c r="C50" s="187">
        <v>1519112.5132900004</v>
      </c>
      <c r="D50" s="187">
        <v>1332178.4181100002</v>
      </c>
      <c r="E50" s="187">
        <v>1349128.20224</v>
      </c>
      <c r="F50" s="188">
        <v>1537073.6554100001</v>
      </c>
      <c r="I50" s="17"/>
    </row>
    <row r="51" spans="1:9" ht="12" customHeight="1">
      <c r="B51" s="20"/>
      <c r="C51" s="20"/>
      <c r="D51" s="20"/>
      <c r="E51" s="20"/>
      <c r="F51" s="18"/>
      <c r="I51" s="17"/>
    </row>
    <row r="52" spans="1:9" ht="12" customHeight="1">
      <c r="A52" s="183" t="s">
        <v>104</v>
      </c>
      <c r="B52" s="192">
        <v>2024</v>
      </c>
      <c r="C52" s="192">
        <v>2023</v>
      </c>
      <c r="D52" s="192">
        <v>2022</v>
      </c>
      <c r="E52" s="192">
        <v>2021</v>
      </c>
      <c r="F52" s="193">
        <v>2020</v>
      </c>
    </row>
    <row r="53" spans="1:9" ht="12" customHeight="1">
      <c r="A53" s="267" t="s">
        <v>95</v>
      </c>
      <c r="B53" s="268">
        <v>5.9354674796747942E-2</v>
      </c>
      <c r="C53" s="268">
        <v>6.8635968722849716E-2</v>
      </c>
      <c r="D53" s="268">
        <v>2.7799016625832174E-2</v>
      </c>
      <c r="E53" s="268">
        <v>0.10021613921330252</v>
      </c>
      <c r="F53" s="269">
        <v>7.5673212198069884E-2</v>
      </c>
      <c r="I53" s="37"/>
    </row>
    <row r="54" spans="1:9" ht="12" customHeight="1">
      <c r="A54" s="232" t="s">
        <v>96</v>
      </c>
      <c r="B54" s="71">
        <v>7.6139171965678987E-2</v>
      </c>
      <c r="C54" s="71">
        <v>5.6249419516940291E-2</v>
      </c>
      <c r="D54" s="71">
        <v>3.6001863649715027E-2</v>
      </c>
      <c r="E54" s="71">
        <v>9.0335832845578778E-2</v>
      </c>
      <c r="F54" s="217">
        <v>4.951986879697734E-2</v>
      </c>
      <c r="I54" s="37"/>
    </row>
    <row r="55" spans="1:9" ht="12" customHeight="1">
      <c r="A55" s="232" t="s">
        <v>97</v>
      </c>
      <c r="B55" s="71">
        <v>6.5198769614141616E-2</v>
      </c>
      <c r="C55" s="71">
        <v>5.8583499347393042E-2</v>
      </c>
      <c r="D55" s="71">
        <v>2.3965448112378107E-2</v>
      </c>
      <c r="E55" s="71">
        <v>5.3254306353028191E-2</v>
      </c>
      <c r="F55" s="217">
        <v>9.4381249392356814E-3</v>
      </c>
    </row>
    <row r="56" spans="1:9" ht="12" customHeight="1">
      <c r="A56" s="232" t="s">
        <v>98</v>
      </c>
      <c r="B56" s="71">
        <v>7.1008064217533695E-2</v>
      </c>
      <c r="C56" s="71">
        <v>6.6927391957019911E-2</v>
      </c>
      <c r="D56" s="71">
        <v>-2.1953311542295517E-2</v>
      </c>
      <c r="E56" s="71">
        <v>-1.1423366960225945E-3</v>
      </c>
      <c r="F56" s="217">
        <v>1.5151163779441035E-3</v>
      </c>
    </row>
    <row r="57" spans="1:9" ht="12" customHeight="1">
      <c r="A57" s="232" t="s">
        <v>99</v>
      </c>
      <c r="B57" s="71">
        <v>6.1930066786539895E-2</v>
      </c>
      <c r="C57" s="71">
        <v>6.7086959501130528E-2</v>
      </c>
      <c r="D57" s="71">
        <v>-3.5834923151887632E-2</v>
      </c>
      <c r="E57" s="71">
        <v>-2.1262392760896809E-3</v>
      </c>
      <c r="F57" s="217">
        <v>4.2955753091324933E-3</v>
      </c>
    </row>
    <row r="58" spans="1:9" ht="12" customHeight="1">
      <c r="A58" s="232" t="s">
        <v>172</v>
      </c>
      <c r="B58" s="71" t="s">
        <v>54</v>
      </c>
      <c r="C58" s="71" t="s">
        <v>54</v>
      </c>
      <c r="D58" s="71" t="s">
        <v>54</v>
      </c>
      <c r="E58" s="71" t="s">
        <v>54</v>
      </c>
      <c r="F58" s="217" t="s">
        <v>54</v>
      </c>
    </row>
    <row r="59" spans="1:9" ht="12" customHeight="1">
      <c r="A59" s="232" t="s">
        <v>206</v>
      </c>
      <c r="B59" s="71">
        <v>-9.4666392092256912E-2</v>
      </c>
      <c r="C59" s="71">
        <v>-5.5574463947099861E-2</v>
      </c>
      <c r="D59" s="71">
        <v>-0.19832391346716038</v>
      </c>
      <c r="E59" s="71">
        <v>2.8866822804709757E-2</v>
      </c>
      <c r="F59" s="217">
        <v>0.94806250000000003</v>
      </c>
    </row>
    <row r="60" spans="1:9" ht="12" customHeight="1">
      <c r="A60" s="232" t="s">
        <v>100</v>
      </c>
      <c r="B60" s="71">
        <v>0.20848435498445905</v>
      </c>
      <c r="C60" s="71">
        <v>0.13994792845822968</v>
      </c>
      <c r="D60" s="71">
        <v>-0.14282110247528113</v>
      </c>
      <c r="E60" s="71">
        <v>0.22826734679283933</v>
      </c>
      <c r="F60" s="217">
        <v>-7.6520052511441783E-3</v>
      </c>
    </row>
    <row r="61" spans="1:9" ht="12" customHeight="1">
      <c r="A61" s="232" t="s">
        <v>473</v>
      </c>
      <c r="B61" s="71">
        <v>-9.8863431354861975E-2</v>
      </c>
      <c r="C61" s="71">
        <v>-5.8753608422482562E-2</v>
      </c>
      <c r="D61" s="71">
        <v>-0.20019013988863232</v>
      </c>
      <c r="E61" s="71">
        <v>4.6029265520670437E-2</v>
      </c>
      <c r="F61" s="217">
        <v>9.9843750000000009E-2</v>
      </c>
    </row>
    <row r="62" spans="1:9" ht="12" customHeight="1">
      <c r="A62" s="232" t="s">
        <v>474</v>
      </c>
      <c r="B62" s="71">
        <v>0.20743005373355561</v>
      </c>
      <c r="C62" s="71">
        <v>0.14077362079898537</v>
      </c>
      <c r="D62" s="71">
        <v>-0.14246873300706897</v>
      </c>
      <c r="E62" s="71">
        <v>0.22654513116940866</v>
      </c>
      <c r="F62" s="217">
        <v>5.1303026761715387E-2</v>
      </c>
    </row>
    <row r="63" spans="1:9" ht="12" customHeight="1">
      <c r="A63" s="232" t="s">
        <v>475</v>
      </c>
      <c r="B63" s="92">
        <v>5.507220378509281E-2</v>
      </c>
      <c r="C63" s="92">
        <v>6.0395662925623039E-2</v>
      </c>
      <c r="D63" s="92">
        <v>-3.2706071953360061E-3</v>
      </c>
      <c r="E63" s="92">
        <v>8.1453762558950205E-2</v>
      </c>
      <c r="F63" s="206">
        <v>8.6131061744891824E-2</v>
      </c>
    </row>
    <row r="64" spans="1:9" ht="12" customHeight="1">
      <c r="A64" s="245" t="s">
        <v>101</v>
      </c>
      <c r="B64" s="246">
        <v>2.0876679755330807E-2</v>
      </c>
      <c r="C64" s="246">
        <v>4.3002243524372652E-2</v>
      </c>
      <c r="D64" s="246">
        <v>-0.13574893533011811</v>
      </c>
      <c r="E64" s="246">
        <v>0.18059151107522498</v>
      </c>
      <c r="F64" s="247">
        <v>8.4125222225230445E-2</v>
      </c>
    </row>
  </sheetData>
  <conditionalFormatting sqref="B50:F50">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43"/>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220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514</v>
      </c>
      <c r="C7" s="184" t="s">
        <v>515</v>
      </c>
      <c r="D7" s="184" t="s">
        <v>516</v>
      </c>
      <c r="E7" s="184" t="s">
        <v>517</v>
      </c>
      <c r="F7" s="184" t="s">
        <v>518</v>
      </c>
      <c r="G7" s="184" t="s">
        <v>519</v>
      </c>
      <c r="H7" s="184" t="s">
        <v>520</v>
      </c>
      <c r="I7" s="184" t="s">
        <v>355</v>
      </c>
      <c r="J7" s="185" t="s">
        <v>241</v>
      </c>
    </row>
    <row r="8" spans="1:12" s="30" customFormat="1" ht="12" customHeight="1">
      <c r="A8" s="308" t="s">
        <v>221</v>
      </c>
      <c r="B8" s="32">
        <v>9428.7881100000013</v>
      </c>
      <c r="C8" s="32">
        <v>8930.1493799999989</v>
      </c>
      <c r="D8" s="32">
        <v>8485.33158</v>
      </c>
      <c r="E8" s="32">
        <v>8124.4149200000011</v>
      </c>
      <c r="F8" s="32">
        <v>7540.7975399999996</v>
      </c>
      <c r="G8" s="32">
        <v>7096.9695600000005</v>
      </c>
      <c r="H8" s="32">
        <v>6283.9718699999994</v>
      </c>
      <c r="I8" s="32">
        <v>5116.2338399999999</v>
      </c>
      <c r="J8" s="309">
        <v>3722.7217499999988</v>
      </c>
      <c r="L8" s="24"/>
    </row>
    <row r="9" spans="1:12" ht="12" customHeight="1">
      <c r="A9" s="308" t="s">
        <v>224</v>
      </c>
      <c r="B9" s="32">
        <v>1235.5765899999999</v>
      </c>
      <c r="C9" s="32">
        <v>1168.1111000000001</v>
      </c>
      <c r="D9" s="32">
        <v>1102.12868</v>
      </c>
      <c r="E9" s="32">
        <v>1036.21676</v>
      </c>
      <c r="F9" s="32">
        <v>920.11801000000003</v>
      </c>
      <c r="G9" s="32">
        <v>862.75144999999998</v>
      </c>
      <c r="H9" s="32">
        <v>728.67144999999994</v>
      </c>
      <c r="I9" s="32">
        <v>556.50447999999994</v>
      </c>
      <c r="J9" s="309">
        <v>354.63592999999997</v>
      </c>
      <c r="L9" s="24"/>
    </row>
    <row r="10" spans="1:12" ht="12" customHeight="1">
      <c r="A10" s="308" t="s">
        <v>489</v>
      </c>
      <c r="B10" s="32">
        <v>6528.8652600000005</v>
      </c>
      <c r="C10" s="32">
        <v>5878.3825300000008</v>
      </c>
      <c r="D10" s="32">
        <v>5359.8146399999996</v>
      </c>
      <c r="E10" s="32">
        <v>5350.9454099999994</v>
      </c>
      <c r="F10" s="32">
        <v>4663.9549500000003</v>
      </c>
      <c r="G10" s="32">
        <v>4437.7154200000004</v>
      </c>
      <c r="H10" s="32">
        <v>4023.9044400000007</v>
      </c>
      <c r="I10" s="32">
        <v>3820.4941899999999</v>
      </c>
      <c r="J10" s="309">
        <v>2824.069</v>
      </c>
      <c r="L10" s="24"/>
    </row>
    <row r="11" spans="1:12" ht="12" customHeight="1">
      <c r="A11" s="308" t="s">
        <v>490</v>
      </c>
      <c r="B11" s="32">
        <v>1460.2804599999999</v>
      </c>
      <c r="C11" s="32">
        <v>1220.4349299999999</v>
      </c>
      <c r="D11" s="32">
        <v>1387.4238799999998</v>
      </c>
      <c r="E11" s="32">
        <v>1306.9674300000001</v>
      </c>
      <c r="F11" s="32">
        <v>1350.3218900000002</v>
      </c>
      <c r="G11" s="32">
        <v>1164.2297100000001</v>
      </c>
      <c r="H11" s="32">
        <v>1219.6895400000001</v>
      </c>
      <c r="I11" s="32">
        <v>1031.2815000000001</v>
      </c>
      <c r="J11" s="309">
        <v>922.17519000000004</v>
      </c>
      <c r="L11" s="24"/>
    </row>
    <row r="12" spans="1:12" ht="12" customHeight="1">
      <c r="A12" s="585" t="s">
        <v>491</v>
      </c>
      <c r="B12" s="586">
        <v>204.06580000000031</v>
      </c>
      <c r="C12" s="586">
        <v>663.22081999999818</v>
      </c>
      <c r="D12" s="586">
        <v>635.9643800000008</v>
      </c>
      <c r="E12" s="586">
        <v>430.28532000000132</v>
      </c>
      <c r="F12" s="586">
        <v>606.40268999999898</v>
      </c>
      <c r="G12" s="586">
        <v>632.27298000000019</v>
      </c>
      <c r="H12" s="586">
        <v>311.70643999999879</v>
      </c>
      <c r="I12" s="586">
        <v>-292.04632999999967</v>
      </c>
      <c r="J12" s="587">
        <v>-378.15837000000113</v>
      </c>
      <c r="L12" s="24"/>
    </row>
    <row r="13" spans="1:12" ht="12.95" customHeight="1">
      <c r="A13" s="588" t="s">
        <v>492</v>
      </c>
      <c r="B13" s="589">
        <v>155.18058999999977</v>
      </c>
      <c r="C13" s="589">
        <v>305.79315000000003</v>
      </c>
      <c r="D13" s="589">
        <v>215.15436000000011</v>
      </c>
      <c r="E13" s="589">
        <v>286.25350999999989</v>
      </c>
      <c r="F13" s="589">
        <v>251.41658000000001</v>
      </c>
      <c r="G13" s="589">
        <v>307.54507999999993</v>
      </c>
      <c r="H13" s="589">
        <v>271.84283000000005</v>
      </c>
      <c r="I13" s="589">
        <v>187.25476999999995</v>
      </c>
      <c r="J13" s="590">
        <v>147.3492</v>
      </c>
    </row>
    <row r="14" spans="1:12" ht="12" customHeight="1">
      <c r="A14" s="312" t="s">
        <v>493</v>
      </c>
      <c r="B14" s="591">
        <v>48.885210000000541</v>
      </c>
      <c r="C14" s="591">
        <v>357.42766999999816</v>
      </c>
      <c r="D14" s="591">
        <v>420.81002000000069</v>
      </c>
      <c r="E14" s="591">
        <v>144.03181000000143</v>
      </c>
      <c r="F14" s="591">
        <v>354.98610999999897</v>
      </c>
      <c r="G14" s="591">
        <v>324.72790000000026</v>
      </c>
      <c r="H14" s="591">
        <v>39.863609999998744</v>
      </c>
      <c r="I14" s="591">
        <v>-479.30109999999962</v>
      </c>
      <c r="J14" s="592">
        <v>-525.50757000000112</v>
      </c>
    </row>
    <row r="15" spans="1:12" ht="12" customHeight="1">
      <c r="A15" s="311" t="s">
        <v>494</v>
      </c>
      <c r="B15" s="29">
        <v>18.832170000000005</v>
      </c>
      <c r="C15" s="29">
        <v>94.815670000000011</v>
      </c>
      <c r="D15" s="29">
        <v>0.69707999999999259</v>
      </c>
      <c r="E15" s="29">
        <v>112.06590999999999</v>
      </c>
      <c r="F15" s="29">
        <v>67.584109999999995</v>
      </c>
      <c r="G15" s="29">
        <v>-25.910730000000001</v>
      </c>
      <c r="H15" s="29">
        <v>-6.4297100000000142</v>
      </c>
      <c r="I15" s="29">
        <v>29.170120000000001</v>
      </c>
      <c r="J15" s="307">
        <v>-1.4921900000000021</v>
      </c>
    </row>
    <row r="16" spans="1:12" ht="12" customHeight="1">
      <c r="A16" s="311" t="s">
        <v>20</v>
      </c>
      <c r="B16" s="29">
        <v>0</v>
      </c>
      <c r="C16" s="29">
        <v>0</v>
      </c>
      <c r="D16" s="29">
        <v>0</v>
      </c>
      <c r="E16" s="29">
        <v>0</v>
      </c>
      <c r="F16" s="29">
        <v>0</v>
      </c>
      <c r="G16" s="29">
        <v>0</v>
      </c>
      <c r="H16" s="29">
        <v>0</v>
      </c>
      <c r="I16" s="29">
        <v>0</v>
      </c>
      <c r="J16" s="307">
        <v>0</v>
      </c>
    </row>
    <row r="17" spans="1:12" ht="12" customHeight="1">
      <c r="A17" s="593" t="s">
        <v>21</v>
      </c>
      <c r="B17" s="591">
        <v>67.717380000000546</v>
      </c>
      <c r="C17" s="591">
        <v>452.24333999999817</v>
      </c>
      <c r="D17" s="591">
        <v>421.50710000000066</v>
      </c>
      <c r="E17" s="591">
        <v>256.0977200000014</v>
      </c>
      <c r="F17" s="591">
        <v>422.57021999999898</v>
      </c>
      <c r="G17" s="591">
        <v>298.81717000000026</v>
      </c>
      <c r="H17" s="591">
        <v>33.433899999998729</v>
      </c>
      <c r="I17" s="591">
        <v>-450.13097999999962</v>
      </c>
      <c r="J17" s="592">
        <v>-526.99976000000117</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24</v>
      </c>
      <c r="B20" s="20"/>
      <c r="C20" s="20"/>
      <c r="D20" s="20"/>
      <c r="E20" s="20"/>
      <c r="F20" s="18"/>
      <c r="G20" s="18"/>
    </row>
    <row r="21" spans="1:12" ht="12" customHeight="1">
      <c r="A21" s="20"/>
      <c r="B21" s="20"/>
      <c r="C21" s="20"/>
      <c r="D21" s="20"/>
      <c r="E21" s="20"/>
      <c r="F21" s="18"/>
      <c r="G21" s="21"/>
    </row>
    <row r="22" spans="1:12" ht="12" customHeight="1">
      <c r="A22" s="183" t="s">
        <v>2</v>
      </c>
      <c r="B22" s="192">
        <v>2024</v>
      </c>
      <c r="C22" s="192">
        <v>2023</v>
      </c>
      <c r="D22" s="192">
        <v>2022</v>
      </c>
      <c r="E22" s="192">
        <v>2021</v>
      </c>
      <c r="F22" s="193">
        <v>2020</v>
      </c>
      <c r="G22" s="28"/>
    </row>
    <row r="23" spans="1:12" ht="12" customHeight="1">
      <c r="A23" s="308" t="s">
        <v>221</v>
      </c>
      <c r="B23" s="32">
        <v>34968.683990000005</v>
      </c>
      <c r="C23" s="32">
        <v>26037.972809999999</v>
      </c>
      <c r="D23" s="32">
        <v>9651.63616</v>
      </c>
      <c r="E23" s="32">
        <v>2498.2768900000001</v>
      </c>
      <c r="F23" s="594">
        <v>0</v>
      </c>
      <c r="G23" s="30"/>
    </row>
    <row r="24" spans="1:12" ht="12" customHeight="1">
      <c r="A24" s="308" t="s">
        <v>224</v>
      </c>
      <c r="B24" s="32">
        <v>4542.0331299999998</v>
      </c>
      <c r="C24" s="32">
        <v>3068.0453899999998</v>
      </c>
      <c r="D24" s="32">
        <v>840.09691999999995</v>
      </c>
      <c r="E24" s="32">
        <v>111.69781999999999</v>
      </c>
      <c r="F24" s="595">
        <v>0</v>
      </c>
      <c r="G24" s="32"/>
      <c r="H24" s="32"/>
      <c r="I24" s="32"/>
      <c r="J24" s="32"/>
    </row>
    <row r="25" spans="1:12" ht="12" customHeight="1">
      <c r="A25" s="308" t="s">
        <v>489</v>
      </c>
      <c r="B25" s="32">
        <v>23118.007840000002</v>
      </c>
      <c r="C25" s="32">
        <v>16946.069</v>
      </c>
      <c r="D25" s="32">
        <v>6883.9677599999995</v>
      </c>
      <c r="E25" s="32">
        <v>1210.34673</v>
      </c>
      <c r="F25" s="595">
        <v>0</v>
      </c>
      <c r="G25" s="32"/>
      <c r="H25" s="32"/>
      <c r="I25" s="32"/>
      <c r="J25" s="32"/>
    </row>
    <row r="26" spans="1:12" ht="12" customHeight="1">
      <c r="A26" s="308" t="s">
        <v>490</v>
      </c>
      <c r="B26" s="32">
        <v>5375.1066999999994</v>
      </c>
      <c r="C26" s="32">
        <v>4765.5226400000001</v>
      </c>
      <c r="D26" s="32">
        <v>3153.0248100000003</v>
      </c>
      <c r="E26" s="32">
        <v>1894.4722900000004</v>
      </c>
      <c r="F26" s="595">
        <v>550.60641999999996</v>
      </c>
      <c r="G26" s="32"/>
      <c r="H26" s="32"/>
      <c r="I26" s="32"/>
      <c r="J26" s="32"/>
    </row>
    <row r="27" spans="1:12" ht="12" customHeight="1">
      <c r="A27" s="585" t="s">
        <v>491</v>
      </c>
      <c r="B27" s="586">
        <v>1933.5363200000038</v>
      </c>
      <c r="C27" s="586">
        <v>1258.3357800000003</v>
      </c>
      <c r="D27" s="586">
        <v>-1225.4533299999998</v>
      </c>
      <c r="E27" s="586">
        <v>-718.23995000000014</v>
      </c>
      <c r="F27" s="596">
        <v>-550.60641999999996</v>
      </c>
      <c r="G27" s="32"/>
      <c r="H27" s="32"/>
      <c r="I27" s="32"/>
      <c r="J27" s="32"/>
    </row>
    <row r="28" spans="1:12" ht="12" customHeight="1">
      <c r="A28" s="588" t="s">
        <v>492</v>
      </c>
      <c r="B28" s="589">
        <v>962.38160999999923</v>
      </c>
      <c r="C28" s="589">
        <v>1018.0592600000001</v>
      </c>
      <c r="D28" s="589">
        <v>440.08939000000032</v>
      </c>
      <c r="E28" s="589">
        <v>107.62101999999999</v>
      </c>
      <c r="F28" s="597">
        <v>0</v>
      </c>
      <c r="G28" s="18"/>
    </row>
    <row r="29" spans="1:12" ht="12" customHeight="1">
      <c r="A29" s="312" t="s">
        <v>493</v>
      </c>
      <c r="B29" s="591">
        <v>971.15471000000457</v>
      </c>
      <c r="C29" s="591">
        <v>240.27652000000023</v>
      </c>
      <c r="D29" s="591">
        <v>-1665.5427200000001</v>
      </c>
      <c r="E29" s="591">
        <v>-825.86097000000018</v>
      </c>
      <c r="F29" s="598">
        <v>-550.60641999999996</v>
      </c>
      <c r="G29" s="18"/>
    </row>
    <row r="30" spans="1:12" ht="12" customHeight="1">
      <c r="A30" s="311" t="s">
        <v>494</v>
      </c>
      <c r="B30" s="29">
        <v>226.41082999999992</v>
      </c>
      <c r="C30" s="29">
        <v>64.413789999999935</v>
      </c>
      <c r="D30" s="29">
        <v>-27.671339999999997</v>
      </c>
      <c r="E30" s="29">
        <v>4.0649199999999999</v>
      </c>
      <c r="F30" s="468">
        <v>9.7640000000000005E-2</v>
      </c>
      <c r="G30" s="18"/>
    </row>
    <row r="31" spans="1:12" ht="12" customHeight="1">
      <c r="A31" s="311" t="s">
        <v>20</v>
      </c>
      <c r="B31" s="29">
        <v>0</v>
      </c>
      <c r="C31" s="29">
        <v>0</v>
      </c>
      <c r="D31" s="29">
        <v>0</v>
      </c>
      <c r="E31" s="29">
        <v>1.1700899999999999</v>
      </c>
      <c r="F31" s="468">
        <v>0</v>
      </c>
      <c r="G31" s="18"/>
    </row>
    <row r="32" spans="1:12" ht="12" customHeight="1">
      <c r="A32" s="593" t="s">
        <v>21</v>
      </c>
      <c r="B32" s="591">
        <v>1197.5655400000046</v>
      </c>
      <c r="C32" s="591">
        <v>304.69031000000018</v>
      </c>
      <c r="D32" s="591">
        <v>-1693.2140600000002</v>
      </c>
      <c r="E32" s="591">
        <v>-822.96614000000011</v>
      </c>
      <c r="F32" s="598">
        <v>-550.50878</v>
      </c>
      <c r="G32" s="18"/>
    </row>
    <row r="34" spans="2:11" ht="12" customHeight="1">
      <c r="B34" s="87"/>
    </row>
    <row r="39" spans="2:11" ht="12" customHeight="1">
      <c r="C39" s="17"/>
      <c r="I39" s="17"/>
      <c r="J39" s="17"/>
    </row>
    <row r="40" spans="2:11" ht="12" customHeight="1">
      <c r="D40" s="18"/>
      <c r="E40" s="18"/>
      <c r="F40" s="18"/>
      <c r="G40" s="18"/>
      <c r="H40" s="18"/>
      <c r="I40" s="18"/>
      <c r="J40" s="18"/>
      <c r="K40" s="18"/>
    </row>
    <row r="41" spans="2:11" ht="12" customHeight="1">
      <c r="D41" s="18"/>
      <c r="E41" s="18"/>
      <c r="F41" s="18"/>
      <c r="G41" s="18"/>
      <c r="H41" s="18"/>
      <c r="I41" s="18"/>
      <c r="J41" s="18"/>
      <c r="K41" s="18"/>
    </row>
    <row r="42" spans="2:11" ht="12" customHeight="1">
      <c r="D42" s="18"/>
      <c r="E42" s="18"/>
      <c r="F42" s="18"/>
      <c r="G42" s="18"/>
      <c r="H42" s="18"/>
      <c r="I42" s="18"/>
      <c r="J42" s="18"/>
      <c r="K42" s="18"/>
    </row>
    <row r="43" spans="2:11" ht="12" customHeight="1">
      <c r="C43" s="26"/>
      <c r="D43" s="26"/>
      <c r="E43" s="26"/>
      <c r="F43" s="26"/>
      <c r="G43" s="26"/>
      <c r="H43" s="26"/>
      <c r="I43" s="26"/>
      <c r="J43" s="26"/>
      <c r="K43" s="26"/>
    </row>
  </sheetData>
  <conditionalFormatting sqref="B27:F29">
    <cfRule type="cellIs" priority="1" stopIfTrue="1" operator="greaterThan">
      <formula>10</formula>
    </cfRule>
  </conditionalFormatting>
  <conditionalFormatting sqref="B32:F32">
    <cfRule type="cellIs" priority="3" stopIfTrue="1" operator="greaterThan">
      <formula>10</formula>
    </cfRule>
  </conditionalFormatting>
  <conditionalFormatting sqref="B12:J14">
    <cfRule type="cellIs" priority="17" stopIfTrue="1" operator="greaterThan">
      <formula>10</formula>
    </cfRule>
  </conditionalFormatting>
  <conditionalFormatting sqref="B17:J17">
    <cfRule type="cellIs" priority="2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58"/>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220</v>
      </c>
      <c r="B1" s="9"/>
      <c r="C1" s="9"/>
      <c r="D1" s="10"/>
      <c r="E1" s="10"/>
      <c r="F1" s="10"/>
      <c r="G1" s="10"/>
      <c r="H1" s="10"/>
      <c r="I1" s="10"/>
      <c r="J1" s="10"/>
    </row>
    <row r="2" spans="1:12" s="12" customFormat="1" ht="17.25" customHeight="1">
      <c r="A2" s="13">
        <f>Sisukord!A2</f>
        <v>45657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45657</v>
      </c>
      <c r="C7" s="184">
        <v>45565</v>
      </c>
      <c r="D7" s="184">
        <v>45473</v>
      </c>
      <c r="E7" s="184">
        <v>45382</v>
      </c>
      <c r="F7" s="184">
        <v>45291</v>
      </c>
      <c r="G7" s="184">
        <v>45199</v>
      </c>
      <c r="H7" s="184">
        <v>45107</v>
      </c>
      <c r="I7" s="184">
        <v>45016</v>
      </c>
      <c r="J7" s="185">
        <v>44926</v>
      </c>
      <c r="K7" s="17"/>
    </row>
    <row r="8" spans="1:12" ht="12.95" customHeight="1">
      <c r="A8" s="599" t="s">
        <v>27</v>
      </c>
      <c r="B8" s="29">
        <v>11188.090200000001</v>
      </c>
      <c r="C8" s="29">
        <v>13771.7883</v>
      </c>
      <c r="D8" s="29">
        <v>13337.121729999999</v>
      </c>
      <c r="E8" s="29">
        <v>15601.624180000001</v>
      </c>
      <c r="F8" s="29">
        <v>14021.758519999999</v>
      </c>
      <c r="G8" s="29">
        <v>12696.641090000001</v>
      </c>
      <c r="H8" s="29">
        <v>11897.895759999999</v>
      </c>
      <c r="I8" s="29">
        <v>12122.354160000001</v>
      </c>
      <c r="J8" s="173">
        <v>13086.479000000001</v>
      </c>
      <c r="L8" s="18"/>
    </row>
    <row r="9" spans="1:12" ht="12.95" customHeight="1">
      <c r="A9" s="599" t="s">
        <v>44</v>
      </c>
      <c r="B9" s="29">
        <v>12490.521839999999</v>
      </c>
      <c r="C9" s="29">
        <v>8954.1226800000004</v>
      </c>
      <c r="D9" s="29">
        <v>8176.6675000000005</v>
      </c>
      <c r="E9" s="29">
        <v>5589.6915700000009</v>
      </c>
      <c r="F9" s="29">
        <v>5651.6274900000008</v>
      </c>
      <c r="G9" s="29">
        <v>5605.8774399999993</v>
      </c>
      <c r="H9" s="29">
        <v>5804.1044500000007</v>
      </c>
      <c r="I9" s="29">
        <v>3607.8329200000003</v>
      </c>
      <c r="J9" s="173">
        <v>1083.6643399999998</v>
      </c>
      <c r="L9" s="18"/>
    </row>
    <row r="10" spans="1:12" ht="12.95" customHeight="1">
      <c r="A10" s="599" t="s">
        <v>76</v>
      </c>
      <c r="B10" s="29">
        <v>103.62243000000001</v>
      </c>
      <c r="C10" s="29">
        <v>53.116820000000075</v>
      </c>
      <c r="D10" s="29">
        <v>70.376560000000097</v>
      </c>
      <c r="E10" s="29">
        <v>39.597070000000144</v>
      </c>
      <c r="F10" s="29">
        <v>28335.054909999999</v>
      </c>
      <c r="G10" s="29">
        <v>23010.777379999996</v>
      </c>
      <c r="H10" s="29">
        <v>18578.62658</v>
      </c>
      <c r="I10" s="29">
        <v>13334.148280000001</v>
      </c>
      <c r="J10" s="173">
        <v>10844.374250000001</v>
      </c>
      <c r="L10" s="18"/>
    </row>
    <row r="11" spans="1:12" ht="12.95" customHeight="1">
      <c r="A11" s="599" t="s">
        <v>71</v>
      </c>
      <c r="B11" s="29">
        <v>1359.1531599999998</v>
      </c>
      <c r="C11" s="29">
        <v>1451.0583700000002</v>
      </c>
      <c r="D11" s="29">
        <v>1568.56088</v>
      </c>
      <c r="E11" s="29">
        <v>1614.9859799999999</v>
      </c>
      <c r="F11" s="29">
        <v>1712.83799</v>
      </c>
      <c r="G11" s="29">
        <v>1732.30825</v>
      </c>
      <c r="H11" s="29">
        <v>1755.4742300000003</v>
      </c>
      <c r="I11" s="29">
        <v>1235.1912999999997</v>
      </c>
      <c r="J11" s="173">
        <v>1267.84925</v>
      </c>
      <c r="L11" s="18"/>
    </row>
    <row r="12" spans="1:12" ht="12.95" customHeight="1">
      <c r="A12" s="599" t="s">
        <v>495</v>
      </c>
      <c r="B12" s="29">
        <v>225.51784000000006</v>
      </c>
      <c r="C12" s="29">
        <v>340.16802999999999</v>
      </c>
      <c r="D12" s="29">
        <v>475.47655000000003</v>
      </c>
      <c r="E12" s="29">
        <v>688.95797000000016</v>
      </c>
      <c r="F12" s="29">
        <v>2582.3969000000002</v>
      </c>
      <c r="G12" s="29">
        <v>2430.7164000000002</v>
      </c>
      <c r="H12" s="29">
        <v>2414.67164</v>
      </c>
      <c r="I12" s="29">
        <v>2625.45039</v>
      </c>
      <c r="J12" s="173">
        <v>1575.9990699999998</v>
      </c>
      <c r="L12" s="18"/>
    </row>
    <row r="13" spans="1:12" ht="12.95" customHeight="1">
      <c r="A13" s="599" t="s">
        <v>225</v>
      </c>
      <c r="B13" s="29">
        <v>2044.0596499999999</v>
      </c>
      <c r="C13" s="29">
        <v>712.13986999999997</v>
      </c>
      <c r="D13" s="29">
        <v>514.03071999999997</v>
      </c>
      <c r="E13" s="29">
        <v>561.11743999999987</v>
      </c>
      <c r="F13" s="29">
        <v>3265.4755500000001</v>
      </c>
      <c r="G13" s="29">
        <v>2427.6504300000001</v>
      </c>
      <c r="H13" s="29">
        <v>2707.4934499999999</v>
      </c>
      <c r="I13" s="29">
        <v>2234.3591900000001</v>
      </c>
      <c r="J13" s="173">
        <v>2033.9320900000002</v>
      </c>
      <c r="L13" s="18"/>
    </row>
    <row r="14" spans="1:12" ht="12.95" customHeight="1">
      <c r="A14" s="335" t="s">
        <v>32</v>
      </c>
      <c r="B14" s="187">
        <v>27410.965119999997</v>
      </c>
      <c r="C14" s="187">
        <v>25282.394069999998</v>
      </c>
      <c r="D14" s="187">
        <v>24142.233939999998</v>
      </c>
      <c r="E14" s="187">
        <v>24095.97421</v>
      </c>
      <c r="F14" s="187">
        <v>55569.151360000003</v>
      </c>
      <c r="G14" s="187">
        <v>47903.970990000002</v>
      </c>
      <c r="H14" s="187">
        <v>43158.266109999997</v>
      </c>
      <c r="I14" s="187">
        <v>35159.336240000004</v>
      </c>
      <c r="J14" s="188">
        <v>29892.298000000003</v>
      </c>
    </row>
    <row r="15" spans="1:12" ht="12.95" customHeight="1">
      <c r="A15" s="600" t="s">
        <v>496</v>
      </c>
      <c r="B15" s="77">
        <v>9820.8363599999993</v>
      </c>
      <c r="C15" s="77">
        <v>9740.9394799999991</v>
      </c>
      <c r="D15" s="77">
        <v>9744.6471999999994</v>
      </c>
      <c r="E15" s="77">
        <v>10028.37895</v>
      </c>
      <c r="F15" s="77">
        <v>17207.51108</v>
      </c>
      <c r="G15" s="77">
        <v>16461.348669999999</v>
      </c>
      <c r="H15" s="77">
        <v>16061.268959999999</v>
      </c>
      <c r="I15" s="77">
        <v>14418.280250000002</v>
      </c>
      <c r="J15" s="239">
        <v>11735.037920000001</v>
      </c>
    </row>
    <row r="16" spans="1:12" ht="12.95" customHeight="1">
      <c r="A16" s="600" t="s">
        <v>497</v>
      </c>
      <c r="B16" s="77">
        <v>5437.3643599999996</v>
      </c>
      <c r="C16" s="77">
        <v>5174.3564200000001</v>
      </c>
      <c r="D16" s="77">
        <v>4047.3011099999999</v>
      </c>
      <c r="E16" s="77">
        <v>3993.9650000000001</v>
      </c>
      <c r="F16" s="77">
        <v>3997.1081900000004</v>
      </c>
      <c r="G16" s="77">
        <v>3765.2029700000003</v>
      </c>
      <c r="H16" s="77">
        <v>3628.5695499999997</v>
      </c>
      <c r="I16" s="77">
        <v>3131.2928900000002</v>
      </c>
      <c r="J16" s="239">
        <v>2327.3853799999997</v>
      </c>
    </row>
    <row r="17" spans="1:12" ht="12" customHeight="1" collapsed="1">
      <c r="A17" s="600" t="s">
        <v>226</v>
      </c>
      <c r="B17" s="29">
        <v>0</v>
      </c>
      <c r="C17" s="29">
        <v>0</v>
      </c>
      <c r="D17" s="29">
        <v>0</v>
      </c>
      <c r="E17" s="29">
        <v>0</v>
      </c>
      <c r="F17" s="29">
        <v>278.57909000000001</v>
      </c>
      <c r="G17" s="29">
        <v>239.79162999999997</v>
      </c>
      <c r="H17" s="29">
        <v>231.72549000000001</v>
      </c>
      <c r="I17" s="29">
        <v>231.71477999999999</v>
      </c>
      <c r="J17" s="173">
        <v>202.49985000000001</v>
      </c>
    </row>
    <row r="18" spans="1:12" ht="12" customHeight="1">
      <c r="A18" s="600" t="s">
        <v>227</v>
      </c>
      <c r="B18" s="29">
        <v>0</v>
      </c>
      <c r="C18" s="29">
        <v>0</v>
      </c>
      <c r="D18" s="29">
        <v>0</v>
      </c>
      <c r="E18" s="29">
        <v>0</v>
      </c>
      <c r="F18" s="29">
        <v>18424.872080000001</v>
      </c>
      <c r="G18" s="29">
        <v>12340.248730000001</v>
      </c>
      <c r="H18" s="29">
        <v>8264.0539599999993</v>
      </c>
      <c r="I18" s="29">
        <v>3535.7322200000003</v>
      </c>
      <c r="J18" s="173">
        <v>2797.8558900000003</v>
      </c>
    </row>
    <row r="19" spans="1:12" ht="12" customHeight="1">
      <c r="A19" s="600" t="s">
        <v>498</v>
      </c>
      <c r="B19" s="29">
        <v>265.09469000000001</v>
      </c>
      <c r="C19" s="29">
        <v>228.72871000000004</v>
      </c>
      <c r="D19" s="29">
        <v>231.46189000000001</v>
      </c>
      <c r="E19" s="29">
        <v>216.60364999999999</v>
      </c>
      <c r="F19" s="29">
        <v>226.52740000000003</v>
      </c>
      <c r="G19" s="29">
        <v>170.13936999999999</v>
      </c>
      <c r="H19" s="29">
        <v>124.07056</v>
      </c>
      <c r="I19" s="29">
        <v>157.91817</v>
      </c>
      <c r="J19" s="173">
        <v>150.31283999999999</v>
      </c>
    </row>
    <row r="20" spans="1:12" ht="12" customHeight="1">
      <c r="A20" s="600" t="s">
        <v>499</v>
      </c>
      <c r="B20" s="29">
        <v>303.78928999999999</v>
      </c>
      <c r="C20" s="29">
        <v>277.20795000000004</v>
      </c>
      <c r="D20" s="29">
        <v>305.43198000000007</v>
      </c>
      <c r="E20" s="29">
        <v>294.51575000000003</v>
      </c>
      <c r="F20" s="29">
        <v>233.30283</v>
      </c>
      <c r="G20" s="29">
        <v>197.08204000000001</v>
      </c>
      <c r="H20" s="29">
        <v>213.88159000000002</v>
      </c>
      <c r="I20" s="29">
        <v>206.48636000000002</v>
      </c>
      <c r="J20" s="173">
        <v>170.92468</v>
      </c>
    </row>
    <row r="21" spans="1:12" ht="12" customHeight="1">
      <c r="A21" s="600" t="s">
        <v>38</v>
      </c>
      <c r="B21" s="29">
        <v>3153.36103</v>
      </c>
      <c r="C21" s="29">
        <v>3153.3610500000004</v>
      </c>
      <c r="D21" s="29">
        <v>3153.3610699999999</v>
      </c>
      <c r="E21" s="29">
        <v>3153.3610899999999</v>
      </c>
      <c r="F21" s="29">
        <v>2133.0277700000001</v>
      </c>
      <c r="G21" s="29">
        <v>2133.0277900000001</v>
      </c>
      <c r="H21" s="29">
        <v>2133.02781</v>
      </c>
      <c r="I21" s="29">
        <v>1455.4778200000001</v>
      </c>
      <c r="J21" s="173">
        <v>766.64587000000006</v>
      </c>
    </row>
    <row r="22" spans="1:12" ht="12" customHeight="1">
      <c r="A22" s="599" t="s">
        <v>45</v>
      </c>
      <c r="B22" s="29">
        <v>1947.817790000001</v>
      </c>
      <c r="C22" s="29">
        <v>300.14956000000166</v>
      </c>
      <c r="D22" s="29">
        <v>711.9564500000015</v>
      </c>
      <c r="E22" s="29">
        <v>902.55486000000019</v>
      </c>
      <c r="F22" s="29">
        <v>7821.4201700000049</v>
      </c>
      <c r="G22" s="29">
        <v>7774.2305800000104</v>
      </c>
      <c r="H22" s="29">
        <v>7975.9362099999962</v>
      </c>
      <c r="I22" s="29">
        <v>7619.1356699999997</v>
      </c>
      <c r="J22" s="173">
        <v>6663.6746200000016</v>
      </c>
    </row>
    <row r="23" spans="1:12" ht="12.95" customHeight="1">
      <c r="A23" s="335" t="s">
        <v>39</v>
      </c>
      <c r="B23" s="187">
        <v>20928.26352</v>
      </c>
      <c r="C23" s="187">
        <v>18874.743170000002</v>
      </c>
      <c r="D23" s="187">
        <v>18194.1597</v>
      </c>
      <c r="E23" s="187">
        <v>18589.379300000001</v>
      </c>
      <c r="F23" s="187">
        <v>50322.348610000001</v>
      </c>
      <c r="G23" s="187">
        <v>43081.071780000006</v>
      </c>
      <c r="H23" s="187">
        <v>38632.534129999993</v>
      </c>
      <c r="I23" s="187">
        <v>30756.03816</v>
      </c>
      <c r="J23" s="188">
        <v>24814.337050000002</v>
      </c>
    </row>
    <row r="24" spans="1:12" ht="12.95" customHeight="1">
      <c r="A24" s="600" t="s">
        <v>87</v>
      </c>
      <c r="B24" s="29">
        <v>8000</v>
      </c>
      <c r="C24" s="29">
        <v>8000</v>
      </c>
      <c r="D24" s="29">
        <v>8000</v>
      </c>
      <c r="E24" s="29">
        <v>8000</v>
      </c>
      <c r="F24" s="29">
        <v>8000</v>
      </c>
      <c r="G24" s="29">
        <v>8000</v>
      </c>
      <c r="H24" s="29">
        <v>8000</v>
      </c>
      <c r="I24" s="29">
        <v>8000</v>
      </c>
      <c r="J24" s="173">
        <v>8000</v>
      </c>
    </row>
    <row r="25" spans="1:12" ht="12.95" customHeight="1">
      <c r="A25" s="600" t="s">
        <v>500</v>
      </c>
      <c r="B25" s="29">
        <v>208.77773000000002</v>
      </c>
      <c r="C25" s="29">
        <v>201.44441</v>
      </c>
      <c r="D25" s="29">
        <v>194.11109000000002</v>
      </c>
      <c r="E25" s="29">
        <v>249.13885999999999</v>
      </c>
      <c r="F25" s="29">
        <v>245.44441999999998</v>
      </c>
      <c r="G25" s="29">
        <v>244.11109999999999</v>
      </c>
      <c r="H25" s="29">
        <v>245.76104000000001</v>
      </c>
      <c r="I25" s="29">
        <v>156.76104000000001</v>
      </c>
      <c r="J25" s="173">
        <v>144.64992999999998</v>
      </c>
    </row>
    <row r="26" spans="1:12" ht="12.95" customHeight="1">
      <c r="A26" s="600" t="s">
        <v>501</v>
      </c>
      <c r="B26" s="29">
        <v>-2923.64167</v>
      </c>
      <c r="C26" s="29">
        <v>-2923.64167</v>
      </c>
      <c r="D26" s="29">
        <v>-2923.64167</v>
      </c>
      <c r="E26" s="29">
        <v>-2998.64167</v>
      </c>
      <c r="F26" s="29">
        <v>-3303.3319799999995</v>
      </c>
      <c r="G26" s="29">
        <v>-3303.3319799999995</v>
      </c>
      <c r="H26" s="29">
        <v>-3303.3319799999995</v>
      </c>
      <c r="I26" s="29">
        <v>-3303.3319799999999</v>
      </c>
      <c r="J26" s="173">
        <v>-1373.4749199999999</v>
      </c>
    </row>
    <row r="27" spans="1:12" ht="12.95" customHeight="1">
      <c r="A27" s="600" t="s">
        <v>502</v>
      </c>
      <c r="B27" s="29">
        <v>1197.5655400000001</v>
      </c>
      <c r="C27" s="29">
        <v>1129.84816</v>
      </c>
      <c r="D27" s="29">
        <v>677.60482000000013</v>
      </c>
      <c r="E27" s="29">
        <v>256.09771999999998</v>
      </c>
      <c r="F27" s="29">
        <v>304.69031000000001</v>
      </c>
      <c r="G27" s="29">
        <v>-117.87991000000001</v>
      </c>
      <c r="H27" s="29">
        <v>-416.69707999999997</v>
      </c>
      <c r="I27" s="29">
        <v>-450.13098000000002</v>
      </c>
      <c r="J27" s="173">
        <v>-1693.21406</v>
      </c>
    </row>
    <row r="28" spans="1:12" ht="12.95" customHeight="1">
      <c r="A28" s="335" t="s">
        <v>92</v>
      </c>
      <c r="B28" s="200">
        <v>6482.7016000000003</v>
      </c>
      <c r="C28" s="200">
        <v>6407.6509000000005</v>
      </c>
      <c r="D28" s="200">
        <v>5948.0742400000008</v>
      </c>
      <c r="E28" s="200">
        <v>5506.5949099999989</v>
      </c>
      <c r="F28" s="200">
        <v>5246.8027500000007</v>
      </c>
      <c r="G28" s="200">
        <v>4822.8992100000014</v>
      </c>
      <c r="H28" s="200">
        <v>4525.7319800000005</v>
      </c>
      <c r="I28" s="200">
        <v>4403.2980800000005</v>
      </c>
      <c r="J28" s="201">
        <v>5077.9609499999997</v>
      </c>
      <c r="L28" s="24"/>
    </row>
    <row r="29" spans="1:12" ht="12.95" customHeight="1">
      <c r="A29" s="601" t="s">
        <v>42</v>
      </c>
      <c r="B29" s="187">
        <v>27410.965120000001</v>
      </c>
      <c r="C29" s="187">
        <v>25282.394070000002</v>
      </c>
      <c r="D29" s="187">
        <v>24142.233940000002</v>
      </c>
      <c r="E29" s="187">
        <v>24095.97421</v>
      </c>
      <c r="F29" s="187">
        <v>55569.151360000003</v>
      </c>
      <c r="G29" s="187">
        <v>47903.970990000009</v>
      </c>
      <c r="H29" s="187">
        <v>43158.266109999997</v>
      </c>
      <c r="I29" s="187">
        <v>35159.336240000004</v>
      </c>
      <c r="J29" s="188">
        <v>29892.298000000003</v>
      </c>
    </row>
    <row r="30" spans="1:12" ht="12.95" customHeight="1">
      <c r="A30" s="82"/>
      <c r="B30" s="83"/>
      <c r="C30" s="83"/>
      <c r="D30" s="83"/>
      <c r="E30" s="83"/>
      <c r="F30" s="83"/>
      <c r="G30" s="83"/>
      <c r="H30" s="83"/>
      <c r="I30" s="83"/>
      <c r="J30" s="83"/>
    </row>
    <row r="31" spans="1:12" s="36" customFormat="1" ht="12.95" customHeight="1">
      <c r="A31" s="16"/>
      <c r="B31" s="16"/>
      <c r="C31" s="16"/>
      <c r="D31" s="16"/>
      <c r="E31" s="16"/>
      <c r="F31" s="16"/>
      <c r="G31" s="16"/>
      <c r="H31" s="16"/>
      <c r="I31" s="16"/>
      <c r="J31" s="16"/>
    </row>
    <row r="32" spans="1:12" ht="18.75">
      <c r="A32" s="23" t="s">
        <v>43</v>
      </c>
      <c r="B32" s="20"/>
      <c r="C32" s="20"/>
      <c r="D32" s="20"/>
      <c r="E32" s="20"/>
      <c r="F32" s="18"/>
    </row>
    <row r="33" spans="1:6" ht="12" customHeight="1">
      <c r="B33" s="17"/>
      <c r="C33" s="17"/>
    </row>
    <row r="34" spans="1:6" ht="12" customHeight="1">
      <c r="A34" s="183" t="s">
        <v>26</v>
      </c>
      <c r="B34" s="184">
        <v>45657</v>
      </c>
      <c r="C34" s="184">
        <v>45291</v>
      </c>
      <c r="D34" s="184">
        <v>44926</v>
      </c>
      <c r="E34" s="184">
        <v>44561</v>
      </c>
      <c r="F34" s="185">
        <v>44196</v>
      </c>
    </row>
    <row r="35" spans="1:6" ht="12" customHeight="1">
      <c r="A35" s="599" t="s">
        <v>27</v>
      </c>
      <c r="B35" s="29">
        <v>11188.090200000001</v>
      </c>
      <c r="C35" s="29">
        <v>14021.758519999999</v>
      </c>
      <c r="D35" s="29">
        <v>13086.479000000001</v>
      </c>
      <c r="E35" s="29">
        <v>9358.6043399999999</v>
      </c>
      <c r="F35" s="173">
        <v>7349.2874299999994</v>
      </c>
    </row>
    <row r="36" spans="1:6" ht="12" customHeight="1">
      <c r="A36" s="599" t="s">
        <v>44</v>
      </c>
      <c r="B36" s="29">
        <v>12490.521839999999</v>
      </c>
      <c r="C36" s="29">
        <v>5651.6274900000008</v>
      </c>
      <c r="D36" s="29">
        <v>1083.6643399999998</v>
      </c>
      <c r="E36" s="29">
        <v>155.48080000000002</v>
      </c>
      <c r="F36" s="173">
        <v>0</v>
      </c>
    </row>
    <row r="37" spans="1:6" ht="12" customHeight="1">
      <c r="A37" s="599" t="s">
        <v>76</v>
      </c>
      <c r="B37" s="29">
        <v>103.62243000000001</v>
      </c>
      <c r="C37" s="29">
        <v>28335.054909999999</v>
      </c>
      <c r="D37" s="29">
        <v>10844.374250000001</v>
      </c>
      <c r="E37" s="29">
        <v>3665.7508000000003</v>
      </c>
      <c r="F37" s="173">
        <v>0</v>
      </c>
    </row>
    <row r="38" spans="1:6" ht="12" customHeight="1">
      <c r="A38" s="599" t="s">
        <v>71</v>
      </c>
      <c r="B38" s="29">
        <v>1359.1531599999998</v>
      </c>
      <c r="C38" s="29">
        <v>1712.83799</v>
      </c>
      <c r="D38" s="29">
        <v>1267.84925</v>
      </c>
      <c r="E38" s="29">
        <v>965.82728000000009</v>
      </c>
      <c r="F38" s="173">
        <v>232.99117000000001</v>
      </c>
    </row>
    <row r="39" spans="1:6" ht="12" customHeight="1">
      <c r="A39" s="599" t="s">
        <v>495</v>
      </c>
      <c r="B39" s="29">
        <v>225.51784000000006</v>
      </c>
      <c r="C39" s="29">
        <v>2582.3969000000002</v>
      </c>
      <c r="D39" s="29">
        <v>1575.9990699999998</v>
      </c>
      <c r="E39" s="29">
        <v>397.95403999999996</v>
      </c>
      <c r="F39" s="173">
        <v>0.35960000000000003</v>
      </c>
    </row>
    <row r="40" spans="1:6" ht="12" customHeight="1" collapsed="1">
      <c r="A40" s="599" t="s">
        <v>225</v>
      </c>
      <c r="B40" s="29">
        <v>2044.0596499999999</v>
      </c>
      <c r="C40" s="29">
        <v>3265.4755500000001</v>
      </c>
      <c r="D40" s="29">
        <v>2033.9320900000002</v>
      </c>
      <c r="E40" s="29">
        <v>315.27598</v>
      </c>
      <c r="F40" s="173">
        <v>0</v>
      </c>
    </row>
    <row r="41" spans="1:6" ht="12" customHeight="1">
      <c r="A41" s="335" t="s">
        <v>32</v>
      </c>
      <c r="B41" s="187">
        <v>27410.965119999997</v>
      </c>
      <c r="C41" s="187">
        <v>55569.151360000003</v>
      </c>
      <c r="D41" s="187">
        <v>29892.298000000003</v>
      </c>
      <c r="E41" s="187">
        <v>14858.893239999999</v>
      </c>
      <c r="F41" s="188">
        <v>7582.6381999999994</v>
      </c>
    </row>
    <row r="42" spans="1:6" ht="12" customHeight="1">
      <c r="A42" s="600" t="s">
        <v>496</v>
      </c>
      <c r="B42" s="29">
        <v>9820.8363599999993</v>
      </c>
      <c r="C42" s="29">
        <v>17207.51108</v>
      </c>
      <c r="D42" s="29">
        <v>11735.037920000001</v>
      </c>
      <c r="E42" s="29">
        <v>4248.4383599999992</v>
      </c>
      <c r="F42" s="173">
        <v>0</v>
      </c>
    </row>
    <row r="43" spans="1:6" ht="12" customHeight="1">
      <c r="A43" s="600" t="s">
        <v>497</v>
      </c>
      <c r="B43" s="29">
        <v>5437.3643599999996</v>
      </c>
      <c r="C43" s="29">
        <v>3997.1081900000004</v>
      </c>
      <c r="D43" s="29">
        <v>2327.3853799999997</v>
      </c>
      <c r="E43" s="29">
        <v>529.37277000000006</v>
      </c>
      <c r="F43" s="173">
        <v>0</v>
      </c>
    </row>
    <row r="44" spans="1:6" ht="12" customHeight="1">
      <c r="A44" s="600" t="s">
        <v>226</v>
      </c>
      <c r="B44" s="29">
        <v>0</v>
      </c>
      <c r="C44" s="29">
        <v>278.57909000000001</v>
      </c>
      <c r="D44" s="29">
        <v>202.49985000000001</v>
      </c>
      <c r="E44" s="29">
        <v>35.623150000000003</v>
      </c>
      <c r="F44" s="173">
        <v>0</v>
      </c>
    </row>
    <row r="45" spans="1:6" ht="12" customHeight="1">
      <c r="A45" s="600" t="s">
        <v>227</v>
      </c>
      <c r="B45" s="29">
        <v>0</v>
      </c>
      <c r="C45" s="29">
        <v>18424.872080000001</v>
      </c>
      <c r="D45" s="29">
        <v>2797.8558900000003</v>
      </c>
      <c r="E45" s="29">
        <v>486.04213000000004</v>
      </c>
      <c r="F45" s="173">
        <v>0</v>
      </c>
    </row>
    <row r="46" spans="1:6" ht="12" customHeight="1">
      <c r="A46" s="600" t="s">
        <v>498</v>
      </c>
      <c r="B46" s="29">
        <v>265.09469000000001</v>
      </c>
      <c r="C46" s="29">
        <v>226.52740000000003</v>
      </c>
      <c r="D46" s="29">
        <v>150.31283999999999</v>
      </c>
      <c r="E46" s="29">
        <v>103.85500999999999</v>
      </c>
      <c r="F46" s="173">
        <v>48.025530000000003</v>
      </c>
    </row>
    <row r="47" spans="1:6" ht="12" customHeight="1">
      <c r="A47" s="600" t="s">
        <v>499</v>
      </c>
      <c r="B47" s="29">
        <v>303.78928999999999</v>
      </c>
      <c r="C47" s="29">
        <v>233.30283</v>
      </c>
      <c r="D47" s="29">
        <v>170.92468</v>
      </c>
      <c r="E47" s="29">
        <v>111.91847</v>
      </c>
      <c r="F47" s="173">
        <v>62.239410000000007</v>
      </c>
    </row>
    <row r="48" spans="1:6" ht="12" customHeight="1" collapsed="1">
      <c r="A48" s="600" t="s">
        <v>38</v>
      </c>
      <c r="B48" s="29">
        <v>3153.36103</v>
      </c>
      <c r="C48" s="29">
        <v>2133.0277700000001</v>
      </c>
      <c r="D48" s="29">
        <v>766.64587000000006</v>
      </c>
      <c r="E48" s="29">
        <v>0</v>
      </c>
      <c r="F48" s="173">
        <v>0</v>
      </c>
    </row>
    <row r="49" spans="1:6" ht="12" customHeight="1">
      <c r="A49" s="599" t="s">
        <v>45</v>
      </c>
      <c r="B49" s="29">
        <v>1947.817790000001</v>
      </c>
      <c r="C49" s="29">
        <v>7821.4201700000049</v>
      </c>
      <c r="D49" s="29">
        <v>6663.6746200000016</v>
      </c>
      <c r="E49" s="29">
        <v>2696.2849700000006</v>
      </c>
      <c r="F49" s="173">
        <v>22.882040000000003</v>
      </c>
    </row>
    <row r="50" spans="1:6" ht="12" customHeight="1">
      <c r="A50" s="335" t="s">
        <v>39</v>
      </c>
      <c r="B50" s="187">
        <v>20928.26352</v>
      </c>
      <c r="C50" s="187">
        <v>50322.348610000001</v>
      </c>
      <c r="D50" s="187">
        <v>24814.337050000002</v>
      </c>
      <c r="E50" s="187">
        <v>8211.5348599999998</v>
      </c>
      <c r="F50" s="188">
        <v>133.14698000000001</v>
      </c>
    </row>
    <row r="51" spans="1:6" ht="12" customHeight="1">
      <c r="A51" s="600" t="s">
        <v>87</v>
      </c>
      <c r="B51" s="32">
        <v>8000</v>
      </c>
      <c r="C51" s="77">
        <v>8000</v>
      </c>
      <c r="D51" s="77">
        <v>8000</v>
      </c>
      <c r="E51" s="77">
        <v>8000</v>
      </c>
      <c r="F51" s="239">
        <v>8000</v>
      </c>
    </row>
    <row r="52" spans="1:6" ht="12" customHeight="1">
      <c r="A52" s="600" t="s">
        <v>500</v>
      </c>
      <c r="B52" s="32">
        <v>208.77773000000002</v>
      </c>
      <c r="C52" s="77">
        <v>245.44441999999998</v>
      </c>
      <c r="D52" s="77">
        <v>144.64992999999998</v>
      </c>
      <c r="E52" s="77">
        <v>20.833300000000001</v>
      </c>
      <c r="F52" s="239">
        <v>0</v>
      </c>
    </row>
    <row r="53" spans="1:6" ht="12" customHeight="1">
      <c r="A53" s="600" t="s">
        <v>501</v>
      </c>
      <c r="B53" s="32">
        <v>-2923.64167</v>
      </c>
      <c r="C53" s="77">
        <v>-3303.3319799999995</v>
      </c>
      <c r="D53" s="77">
        <v>-1373.4749199999999</v>
      </c>
      <c r="E53" s="77">
        <v>-550.50878</v>
      </c>
      <c r="F53" s="239">
        <v>0</v>
      </c>
    </row>
    <row r="54" spans="1:6" ht="12" customHeight="1">
      <c r="A54" s="600" t="s">
        <v>502</v>
      </c>
      <c r="B54" s="32">
        <v>1197.5655400000001</v>
      </c>
      <c r="C54" s="32">
        <v>304.69031000000001</v>
      </c>
      <c r="D54" s="32">
        <v>-1693.21406</v>
      </c>
      <c r="E54" s="32">
        <v>-822.96614</v>
      </c>
      <c r="F54" s="175">
        <v>-550.50878</v>
      </c>
    </row>
    <row r="55" spans="1:6" ht="12" customHeight="1">
      <c r="A55" s="335" t="s">
        <v>92</v>
      </c>
      <c r="B55" s="187">
        <v>6482.7016000000003</v>
      </c>
      <c r="C55" s="187">
        <v>5246.8027500000007</v>
      </c>
      <c r="D55" s="187">
        <v>5077.9609499999997</v>
      </c>
      <c r="E55" s="187">
        <v>6647.3583799999997</v>
      </c>
      <c r="F55" s="188">
        <v>7449.4912199999999</v>
      </c>
    </row>
    <row r="56" spans="1:6" ht="12" customHeight="1">
      <c r="A56" s="601" t="s">
        <v>42</v>
      </c>
      <c r="B56" s="187">
        <v>27410.965120000001</v>
      </c>
      <c r="C56" s="187">
        <v>55569.151360000003</v>
      </c>
      <c r="D56" s="187">
        <v>29892.298000000003</v>
      </c>
      <c r="E56" s="187">
        <v>14858.893239999999</v>
      </c>
      <c r="F56" s="188">
        <v>7582.6382000000003</v>
      </c>
    </row>
    <row r="57" spans="1:6" ht="12" customHeight="1">
      <c r="A57" s="16"/>
      <c r="B57" s="16"/>
      <c r="C57" s="16"/>
      <c r="D57" s="16"/>
      <c r="E57" s="16"/>
      <c r="F57" s="16"/>
    </row>
    <row r="58" spans="1:6" ht="12" customHeight="1">
      <c r="A58" s="84"/>
      <c r="B58" s="84"/>
      <c r="C58" s="84"/>
      <c r="D58" s="84"/>
      <c r="E58" s="84"/>
      <c r="F58" s="84"/>
    </row>
  </sheetData>
  <conditionalFormatting sqref="B50 C50:F53">
    <cfRule type="cellIs" priority="15" stopIfTrue="1" operator="greaterThan">
      <formula>10</formula>
    </cfRule>
  </conditionalFormatting>
  <conditionalFormatting sqref="B41:F41">
    <cfRule type="cellIs" priority="16" stopIfTrue="1" operator="greaterThan">
      <formula>10</formula>
    </cfRule>
  </conditionalFormatting>
  <conditionalFormatting sqref="B55:F56">
    <cfRule type="cellIs" priority="14" stopIfTrue="1" operator="greaterThan">
      <formula>10</formula>
    </cfRule>
  </conditionalFormatting>
  <conditionalFormatting sqref="B14:J16">
    <cfRule type="cellIs" priority="2" stopIfTrue="1" operator="greaterThan">
      <formula>10</formula>
    </cfRule>
  </conditionalFormatting>
  <conditionalFormatting sqref="B23:J23">
    <cfRule type="cellIs" priority="1" stopIfTrue="1" operator="greaterThan">
      <formula>10</formula>
    </cfRule>
  </conditionalFormatting>
  <conditionalFormatting sqref="B28:J30">
    <cfRule type="cellIs" priority="13"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7"/>
  <sheetViews>
    <sheetView zoomScaleNormal="100" workbookViewId="0"/>
  </sheetViews>
  <sheetFormatPr defaultColWidth="10" defaultRowHeight="12" customHeight="1"/>
  <cols>
    <col min="1" max="1" width="52.6640625" style="63" customWidth="1"/>
    <col min="2" max="3" width="13.6640625" style="63" customWidth="1"/>
    <col min="4" max="9" width="13.6640625" style="43" customWidth="1"/>
    <col min="10" max="10" width="13.6640625" style="63" customWidth="1"/>
    <col min="11" max="12" width="11" style="17" bestFit="1" customWidth="1"/>
    <col min="13" max="16384" width="10" style="18"/>
  </cols>
  <sheetData>
    <row r="1" spans="1:11" s="11" customFormat="1" ht="17.25" customHeight="1">
      <c r="A1" s="8" t="s">
        <v>220</v>
      </c>
      <c r="B1" s="9"/>
      <c r="C1" s="9"/>
      <c r="D1" s="10"/>
      <c r="E1" s="10"/>
      <c r="F1" s="10"/>
      <c r="G1" s="10"/>
      <c r="H1" s="10"/>
      <c r="I1" s="10"/>
      <c r="J1" s="10"/>
    </row>
    <row r="2" spans="1:11" s="12" customFormat="1" ht="17.25" customHeight="1">
      <c r="A2" s="13">
        <f>Sisukord!A2</f>
        <v>45657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7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178</v>
      </c>
      <c r="B7" s="229" t="s">
        <v>514</v>
      </c>
      <c r="C7" s="229" t="s">
        <v>515</v>
      </c>
      <c r="D7" s="229" t="s">
        <v>516</v>
      </c>
      <c r="E7" s="229" t="s">
        <v>517</v>
      </c>
      <c r="F7" s="229" t="s">
        <v>518</v>
      </c>
      <c r="G7" s="229" t="s">
        <v>519</v>
      </c>
      <c r="H7" s="229" t="s">
        <v>520</v>
      </c>
      <c r="I7" s="229" t="s">
        <v>355</v>
      </c>
      <c r="J7" s="230" t="s">
        <v>241</v>
      </c>
      <c r="K7" s="16"/>
    </row>
    <row r="8" spans="1:11" s="30" customFormat="1" ht="12" customHeight="1">
      <c r="A8" s="198" t="s">
        <v>46</v>
      </c>
      <c r="B8" s="92">
        <v>4.2026704855433555E-2</v>
      </c>
      <c r="C8" s="92">
        <v>0.29281540978014992</v>
      </c>
      <c r="D8" s="92">
        <v>0.29438273212805971</v>
      </c>
      <c r="E8" s="92">
        <v>0.19052413244429386</v>
      </c>
      <c r="F8" s="92">
        <v>0.33571616850515001</v>
      </c>
      <c r="G8" s="92">
        <v>0.25570988002576239</v>
      </c>
      <c r="H8" s="92">
        <v>2.9955235697795377E-2</v>
      </c>
      <c r="I8" s="92">
        <v>-0.37980692528342408</v>
      </c>
      <c r="J8" s="206">
        <v>-0.39506753386453725</v>
      </c>
      <c r="K8" s="16"/>
    </row>
    <row r="9" spans="1:11" s="30" customFormat="1" ht="12" customHeight="1">
      <c r="A9" s="198" t="s">
        <v>186</v>
      </c>
      <c r="B9" s="92">
        <v>4.2026704855433555E-2</v>
      </c>
      <c r="C9" s="92">
        <v>0.29281540978014992</v>
      </c>
      <c r="D9" s="92">
        <v>0.29438273212805971</v>
      </c>
      <c r="E9" s="92">
        <v>0.19052413244429386</v>
      </c>
      <c r="F9" s="92">
        <v>0.33571616850515001</v>
      </c>
      <c r="G9" s="92">
        <v>0.25570988002576239</v>
      </c>
      <c r="H9" s="92">
        <v>2.9955235697795377E-2</v>
      </c>
      <c r="I9" s="92">
        <v>-0.37980692528342408</v>
      </c>
      <c r="J9" s="206">
        <v>-0.39506753386453725</v>
      </c>
      <c r="K9" s="16"/>
    </row>
    <row r="10" spans="1:11" s="30" customFormat="1" ht="12" customHeight="1">
      <c r="A10" s="198" t="s">
        <v>47</v>
      </c>
      <c r="B10" s="92">
        <v>1.0582006466560483E-2</v>
      </c>
      <c r="C10" s="92">
        <v>7.3201293882636548E-2</v>
      </c>
      <c r="D10" s="92">
        <v>6.990427151676859E-2</v>
      </c>
      <c r="E10" s="92">
        <v>2.571742334354046E-2</v>
      </c>
      <c r="F10" s="92">
        <v>3.2670916690473291E-2</v>
      </c>
      <c r="G10" s="92">
        <v>2.6251687155179722E-2</v>
      </c>
      <c r="H10" s="92">
        <v>3.4152118039144745E-3</v>
      </c>
      <c r="I10" s="92">
        <v>-5.5356762087088805E-2</v>
      </c>
      <c r="J10" s="206">
        <v>-7.6546114789204436E-2</v>
      </c>
      <c r="K10" s="16"/>
    </row>
    <row r="11" spans="1:11" s="33" customFormat="1" ht="12" customHeight="1">
      <c r="A11" s="227" t="s">
        <v>222</v>
      </c>
      <c r="B11" s="133">
        <v>0.68693398648696646</v>
      </c>
      <c r="C11" s="133">
        <v>0.66644860001461093</v>
      </c>
      <c r="D11" s="133">
        <v>0.63022690986174523</v>
      </c>
      <c r="E11" s="133">
        <v>0.67333612291034006</v>
      </c>
      <c r="F11" s="133">
        <v>0.61222219923378773</v>
      </c>
      <c r="G11" s="133">
        <v>0.64843603264149419</v>
      </c>
      <c r="H11" s="133">
        <v>0.66638558680980886</v>
      </c>
      <c r="I11" s="133">
        <v>0.77994506174829203</v>
      </c>
      <c r="J11" s="213">
        <v>0.78043393969714903</v>
      </c>
      <c r="K11" s="16"/>
    </row>
    <row r="12" spans="1:11" s="33" customFormat="1" ht="12" customHeight="1">
      <c r="A12" s="227" t="s">
        <v>223</v>
      </c>
      <c r="B12" s="133">
        <v>0.31985088410095125</v>
      </c>
      <c r="C12" s="133">
        <v>0.28952521843687368</v>
      </c>
      <c r="D12" s="133">
        <v>0.32134838235877738</v>
      </c>
      <c r="E12" s="133">
        <v>0.312587891375876</v>
      </c>
      <c r="F12" s="133">
        <v>0.32074636789796679</v>
      </c>
      <c r="G12" s="133">
        <v>0.3040426508179358</v>
      </c>
      <c r="H12" s="133">
        <v>0.33354115480067953</v>
      </c>
      <c r="I12" s="133">
        <v>0.33406236516353771</v>
      </c>
      <c r="J12" s="213">
        <v>0.38849182227379547</v>
      </c>
      <c r="K12" s="16"/>
    </row>
    <row r="13" spans="1:11" s="33" customFormat="1" ht="12" customHeight="1">
      <c r="A13" s="227" t="s">
        <v>166</v>
      </c>
      <c r="B13" s="162">
        <v>170.26300000000001</v>
      </c>
      <c r="C13" s="162">
        <v>168.773</v>
      </c>
      <c r="D13" s="162">
        <v>168.02</v>
      </c>
      <c r="E13" s="162">
        <v>164.41399999999999</v>
      </c>
      <c r="F13" s="162">
        <v>160.83199999999999</v>
      </c>
      <c r="G13" s="162">
        <v>160.20699999999999</v>
      </c>
      <c r="H13" s="162">
        <v>158.99299999999999</v>
      </c>
      <c r="I13" s="162">
        <v>155.20500000000001</v>
      </c>
      <c r="J13" s="223">
        <v>149.56899999999999</v>
      </c>
      <c r="K13" s="16"/>
    </row>
    <row r="14" spans="1:11" s="33" customFormat="1" ht="12.75" customHeight="1">
      <c r="A14" s="240" t="s">
        <v>125</v>
      </c>
      <c r="B14" s="241">
        <v>55.725000000000001</v>
      </c>
      <c r="C14" s="241">
        <v>55.325000000000003</v>
      </c>
      <c r="D14" s="241">
        <v>56.075000000000003</v>
      </c>
      <c r="E14" s="241">
        <v>53.625</v>
      </c>
      <c r="F14" s="241">
        <v>50.825000000000003</v>
      </c>
      <c r="G14" s="241">
        <v>47.375</v>
      </c>
      <c r="H14" s="241">
        <v>46.375</v>
      </c>
      <c r="I14" s="241">
        <v>39.18</v>
      </c>
      <c r="J14" s="242">
        <v>37.980000000000004</v>
      </c>
      <c r="K14" s="16"/>
    </row>
    <row r="15" spans="1:11" s="36" customFormat="1" ht="12.95" customHeight="1">
      <c r="A15" s="88"/>
      <c r="B15" s="88"/>
      <c r="C15" s="88"/>
      <c r="D15" s="88"/>
      <c r="E15" s="88"/>
      <c r="F15" s="88"/>
      <c r="G15" s="88"/>
      <c r="H15" s="88"/>
      <c r="I15" s="88"/>
      <c r="J15" s="88"/>
      <c r="K15" s="16"/>
    </row>
    <row r="16" spans="1:11" ht="12" customHeight="1">
      <c r="A16" s="89"/>
      <c r="B16" s="90"/>
      <c r="C16" s="90"/>
      <c r="D16" s="90"/>
      <c r="E16" s="90"/>
      <c r="F16" s="90"/>
      <c r="G16" s="90"/>
    </row>
    <row r="17" spans="1:7" ht="18.75">
      <c r="A17" s="23" t="s">
        <v>123</v>
      </c>
      <c r="B17" s="50"/>
      <c r="C17" s="50"/>
      <c r="D17" s="50"/>
      <c r="E17" s="50"/>
      <c r="F17" s="63"/>
      <c r="G17" s="63"/>
    </row>
    <row r="18" spans="1:7" ht="12" customHeight="1">
      <c r="A18" s="50"/>
      <c r="B18" s="50"/>
      <c r="C18" s="50"/>
      <c r="D18" s="50"/>
      <c r="E18" s="50"/>
      <c r="F18" s="63"/>
      <c r="G18" s="63"/>
    </row>
    <row r="19" spans="1:7" ht="12" customHeight="1">
      <c r="A19" s="183" t="s">
        <v>178</v>
      </c>
      <c r="B19" s="192">
        <v>2024</v>
      </c>
      <c r="C19" s="192">
        <v>2023</v>
      </c>
      <c r="D19" s="192">
        <v>2022</v>
      </c>
      <c r="E19" s="192">
        <v>2021</v>
      </c>
      <c r="F19" s="193">
        <v>2020</v>
      </c>
      <c r="G19" s="64"/>
    </row>
    <row r="20" spans="1:7" ht="12" customHeight="1">
      <c r="A20" s="198" t="s">
        <v>46</v>
      </c>
      <c r="B20" s="92">
        <v>0.20419712619826091</v>
      </c>
      <c r="C20" s="92">
        <v>5.9021265542377493E-2</v>
      </c>
      <c r="D20" s="92">
        <v>-0.28881329579959503</v>
      </c>
      <c r="E20" s="92">
        <v>-0.11675887355711027</v>
      </c>
      <c r="F20" s="206">
        <v>-0.19129817046100639</v>
      </c>
      <c r="G20" s="65"/>
    </row>
    <row r="21" spans="1:7" ht="12" customHeight="1">
      <c r="A21" s="198" t="s">
        <v>186</v>
      </c>
      <c r="B21" s="92">
        <v>0.20522709691912522</v>
      </c>
      <c r="C21" s="92">
        <v>5.9021265542377493E-2</v>
      </c>
      <c r="D21" s="92">
        <v>-0.28881329579959503</v>
      </c>
      <c r="E21" s="92">
        <v>-0.11659286625289668</v>
      </c>
      <c r="F21" s="206">
        <v>-0.19129817046100639</v>
      </c>
      <c r="G21" s="65"/>
    </row>
    <row r="22" spans="1:7" ht="12" customHeight="1">
      <c r="A22" s="198" t="s">
        <v>47</v>
      </c>
      <c r="B22" s="92">
        <v>2.939492220369733E-2</v>
      </c>
      <c r="C22" s="92">
        <v>7.1304737348067823E-3</v>
      </c>
      <c r="D22" s="92">
        <v>-7.5672357006959526E-2</v>
      </c>
      <c r="E22" s="92">
        <v>-7.3343135445127189E-2</v>
      </c>
      <c r="F22" s="206">
        <v>-0.18755504337586659</v>
      </c>
      <c r="G22" s="65"/>
    </row>
    <row r="23" spans="1:7" ht="12" customHeight="1">
      <c r="A23" s="227" t="s">
        <v>222</v>
      </c>
      <c r="B23" s="133">
        <v>0.66477600216604948</v>
      </c>
      <c r="C23" s="133">
        <v>0.66787052239502975</v>
      </c>
      <c r="D23" s="133">
        <v>0.73901799807001278</v>
      </c>
      <c r="E23" s="133">
        <v>0.48667691388886797</v>
      </c>
      <c r="F23" s="213" t="s">
        <v>54</v>
      </c>
      <c r="G23" s="66"/>
    </row>
    <row r="24" spans="1:7" ht="12" customHeight="1">
      <c r="A24" s="227" t="s">
        <v>223</v>
      </c>
      <c r="B24" s="133">
        <v>0.31076219173273234</v>
      </c>
      <c r="C24" s="133">
        <v>0.32182799102315235</v>
      </c>
      <c r="D24" s="133">
        <v>0.46026731432983214</v>
      </c>
      <c r="E24" s="133">
        <v>0.87661260781359074</v>
      </c>
      <c r="F24" s="213" t="s">
        <v>54</v>
      </c>
      <c r="G24" s="66"/>
    </row>
    <row r="25" spans="1:7" ht="12" customHeight="1">
      <c r="A25" s="227" t="s">
        <v>166</v>
      </c>
      <c r="B25" s="162">
        <v>170.26300000000001</v>
      </c>
      <c r="C25" s="162">
        <v>160.83199999999999</v>
      </c>
      <c r="D25" s="162">
        <v>149.56899999999999</v>
      </c>
      <c r="E25" s="162">
        <v>143.05799999999999</v>
      </c>
      <c r="F25" s="223" t="s">
        <v>54</v>
      </c>
      <c r="G25" s="66"/>
    </row>
    <row r="26" spans="1:7" ht="12" customHeight="1">
      <c r="A26" s="243" t="s">
        <v>125</v>
      </c>
      <c r="B26" s="241">
        <v>55.725000000000001</v>
      </c>
      <c r="C26" s="241">
        <v>50.825000000000003</v>
      </c>
      <c r="D26" s="241">
        <v>37.980000000000004</v>
      </c>
      <c r="E26" s="241">
        <v>27.799999999999997</v>
      </c>
      <c r="F26" s="242">
        <v>10.5</v>
      </c>
      <c r="G26" s="66"/>
    </row>
    <row r="27" spans="1:7" ht="12" customHeight="1">
      <c r="A27" s="88"/>
      <c r="B27" s="88"/>
      <c r="C27" s="88"/>
      <c r="D27" s="88"/>
      <c r="E27" s="88"/>
      <c r="F27" s="88"/>
      <c r="G27"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1.25"/>
  <cols>
    <col min="1" max="1" width="28.6640625" customWidth="1"/>
    <col min="2" max="2" width="49.1640625" customWidth="1"/>
    <col min="3" max="3" width="42.6640625" customWidth="1"/>
    <col min="4" max="4" width="60.6640625" style="114" customWidth="1"/>
  </cols>
  <sheetData>
    <row r="1" spans="1:9" ht="18.75">
      <c r="A1" s="8" t="s">
        <v>0</v>
      </c>
      <c r="B1" s="69"/>
      <c r="C1" s="69"/>
      <c r="D1" s="68"/>
      <c r="E1" s="69"/>
    </row>
    <row r="2" spans="1:9" ht="15.75">
      <c r="A2" s="13">
        <f>Sisukord!A2</f>
        <v>45657</v>
      </c>
      <c r="B2" s="14"/>
      <c r="C2" s="14"/>
      <c r="D2" s="363"/>
      <c r="E2" s="14"/>
    </row>
    <row r="3" spans="1:9" s="18" customFormat="1" ht="6" customHeight="1">
      <c r="A3" s="1"/>
      <c r="B3" s="1"/>
      <c r="C3" s="1"/>
      <c r="D3" s="364"/>
      <c r="E3"/>
      <c r="F3"/>
      <c r="G3"/>
      <c r="H3"/>
      <c r="I3"/>
    </row>
    <row r="5" spans="1:9" ht="18.75">
      <c r="A5" s="112" t="s">
        <v>243</v>
      </c>
      <c r="D5" s="365" t="s">
        <v>124</v>
      </c>
    </row>
    <row r="8" spans="1:9" ht="15.75">
      <c r="A8" s="345" t="s">
        <v>485</v>
      </c>
      <c r="B8" s="368"/>
      <c r="C8" s="369" t="s">
        <v>479</v>
      </c>
      <c r="D8" s="371" t="s">
        <v>271</v>
      </c>
      <c r="F8" s="346"/>
      <c r="G8" s="346"/>
    </row>
    <row r="9" spans="1:9" ht="13.7" customHeight="1">
      <c r="A9" s="608" t="s">
        <v>244</v>
      </c>
      <c r="B9" s="349" t="s">
        <v>245</v>
      </c>
      <c r="C9" s="357">
        <v>0</v>
      </c>
      <c r="D9" s="607" t="s">
        <v>272</v>
      </c>
      <c r="F9" s="169"/>
    </row>
    <row r="10" spans="1:9" ht="12.75">
      <c r="A10" s="609"/>
      <c r="B10" s="353" t="s">
        <v>246</v>
      </c>
      <c r="C10" s="357" t="s">
        <v>480</v>
      </c>
      <c r="D10" s="607"/>
      <c r="F10" s="123"/>
      <c r="G10" s="124"/>
    </row>
    <row r="11" spans="1:9" ht="12.75">
      <c r="A11" s="609"/>
      <c r="B11" s="351" t="s">
        <v>247</v>
      </c>
      <c r="C11" s="358" t="s">
        <v>481</v>
      </c>
      <c r="D11" s="607"/>
      <c r="F11" s="123"/>
      <c r="G11" s="124"/>
    </row>
    <row r="12" spans="1:9" ht="12.75">
      <c r="A12" s="609"/>
      <c r="B12" s="354" t="s">
        <v>248</v>
      </c>
      <c r="C12" s="359" t="s">
        <v>482</v>
      </c>
      <c r="D12" s="607"/>
      <c r="F12" s="123"/>
      <c r="G12" s="125"/>
    </row>
    <row r="13" spans="1:9" ht="74.099999999999994" customHeight="1">
      <c r="A13" s="609"/>
      <c r="B13" s="352" t="s">
        <v>249</v>
      </c>
      <c r="C13" s="360" t="s">
        <v>250</v>
      </c>
      <c r="D13" s="372" t="s">
        <v>280</v>
      </c>
      <c r="F13" s="123"/>
      <c r="G13" s="125"/>
    </row>
    <row r="14" spans="1:9" ht="94.5" customHeight="1">
      <c r="A14" s="609"/>
      <c r="B14" s="352" t="s">
        <v>251</v>
      </c>
      <c r="C14" s="360" t="s">
        <v>483</v>
      </c>
      <c r="D14" s="372" t="s">
        <v>273</v>
      </c>
      <c r="F14" s="123"/>
      <c r="G14" s="126"/>
    </row>
    <row r="15" spans="1:9" ht="29.1" customHeight="1">
      <c r="A15" s="610"/>
      <c r="B15" s="355" t="s">
        <v>252</v>
      </c>
      <c r="C15" s="361" t="s">
        <v>253</v>
      </c>
      <c r="D15" s="372" t="s">
        <v>274</v>
      </c>
      <c r="F15" s="123"/>
      <c r="G15" s="126"/>
    </row>
    <row r="16" spans="1:9" ht="63" customHeight="1">
      <c r="A16" s="350" t="s">
        <v>254</v>
      </c>
      <c r="B16" s="352" t="s">
        <v>255</v>
      </c>
      <c r="C16" s="360" t="s">
        <v>256</v>
      </c>
      <c r="D16" s="372" t="s">
        <v>275</v>
      </c>
      <c r="F16" s="123"/>
      <c r="G16" s="126"/>
    </row>
    <row r="17" spans="1:7" ht="48.95" customHeight="1">
      <c r="A17" s="350" t="s">
        <v>257</v>
      </c>
      <c r="B17" s="352" t="s">
        <v>258</v>
      </c>
      <c r="C17" s="360" t="s">
        <v>256</v>
      </c>
      <c r="D17" s="372" t="s">
        <v>259</v>
      </c>
      <c r="F17" s="123"/>
      <c r="G17" s="126"/>
    </row>
    <row r="18" spans="1:7" ht="56.25">
      <c r="A18" s="350" t="s">
        <v>260</v>
      </c>
      <c r="B18" s="352" t="s">
        <v>261</v>
      </c>
      <c r="C18" s="360" t="s">
        <v>256</v>
      </c>
      <c r="D18" s="372" t="s">
        <v>276</v>
      </c>
      <c r="F18" s="123"/>
      <c r="G18" s="126"/>
    </row>
    <row r="19" spans="1:7" ht="51">
      <c r="A19" s="608" t="s">
        <v>262</v>
      </c>
      <c r="B19" s="352" t="s">
        <v>263</v>
      </c>
      <c r="C19" s="360" t="s">
        <v>264</v>
      </c>
      <c r="D19" s="372" t="s">
        <v>279</v>
      </c>
      <c r="F19" s="123"/>
      <c r="G19" s="126"/>
    </row>
    <row r="20" spans="1:7" ht="45">
      <c r="A20" s="609"/>
      <c r="B20" s="352" t="s">
        <v>265</v>
      </c>
      <c r="C20" s="367">
        <v>0.32</v>
      </c>
      <c r="D20" s="372" t="s">
        <v>277</v>
      </c>
      <c r="F20" s="123"/>
      <c r="G20" s="126"/>
    </row>
    <row r="21" spans="1:7" ht="22.5">
      <c r="A21" s="609"/>
      <c r="B21" s="356" t="s">
        <v>266</v>
      </c>
      <c r="C21" s="362" t="s">
        <v>267</v>
      </c>
      <c r="D21" s="372" t="s">
        <v>278</v>
      </c>
      <c r="F21" s="169"/>
    </row>
    <row r="22" spans="1:7" ht="22.5">
      <c r="A22" s="610"/>
      <c r="B22" s="355" t="s">
        <v>268</v>
      </c>
      <c r="C22" s="362" t="s">
        <v>269</v>
      </c>
      <c r="D22" s="372" t="s">
        <v>270</v>
      </c>
      <c r="F22" s="123"/>
      <c r="G22" s="124"/>
    </row>
    <row r="23" spans="1:7" ht="12.75">
      <c r="A23" s="370"/>
      <c r="B23" s="347"/>
      <c r="C23" s="348"/>
      <c r="D23" s="366"/>
      <c r="F23" s="123"/>
      <c r="G23" s="124"/>
    </row>
    <row r="24" spans="1:7" ht="13.7" customHeight="1">
      <c r="A24" s="611" t="s">
        <v>484</v>
      </c>
      <c r="B24" s="611"/>
      <c r="C24" s="611"/>
    </row>
    <row r="25" spans="1:7">
      <c r="A25" s="611"/>
      <c r="B25" s="611"/>
      <c r="C25" s="611"/>
    </row>
    <row r="26" spans="1:7">
      <c r="A26" s="611"/>
      <c r="B26" s="611"/>
      <c r="C26" s="611"/>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topLeftCell="A16" zoomScaleNormal="100" zoomScaleSheetLayoutView="100" workbookViewId="0"/>
  </sheetViews>
  <sheetFormatPr defaultRowHeight="11.25"/>
  <cols>
    <col min="1" max="1" width="52.6640625" customWidth="1"/>
    <col min="2" max="10" width="13.33203125" customWidth="1"/>
  </cols>
  <sheetData>
    <row r="1" spans="1:16" ht="18.75">
      <c r="A1" s="8" t="s">
        <v>0</v>
      </c>
      <c r="B1" s="9"/>
      <c r="C1" s="9"/>
      <c r="D1" s="10"/>
      <c r="E1" s="10"/>
      <c r="F1" s="10"/>
      <c r="G1" s="10"/>
      <c r="H1" s="10"/>
      <c r="I1" s="10"/>
      <c r="J1" s="10"/>
    </row>
    <row r="2" spans="1:16" ht="15.75">
      <c r="A2" s="13">
        <f>Sisukord!A2</f>
        <v>45657</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12" t="s">
        <v>135</v>
      </c>
      <c r="J5" s="101" t="s">
        <v>124</v>
      </c>
    </row>
    <row r="7" spans="1:16" ht="12.75">
      <c r="A7" s="265"/>
      <c r="B7" s="184" t="s">
        <v>514</v>
      </c>
      <c r="C7" s="184" t="s">
        <v>515</v>
      </c>
      <c r="D7" s="184" t="s">
        <v>516</v>
      </c>
      <c r="E7" s="184" t="s">
        <v>517</v>
      </c>
      <c r="F7" s="184" t="s">
        <v>518</v>
      </c>
      <c r="G7" s="184" t="s">
        <v>519</v>
      </c>
      <c r="H7" s="184" t="s">
        <v>520</v>
      </c>
      <c r="I7" s="184" t="s">
        <v>355</v>
      </c>
      <c r="J7" s="185" t="s">
        <v>241</v>
      </c>
    </row>
    <row r="8" spans="1:16" ht="12.75">
      <c r="A8" s="249" t="s">
        <v>51</v>
      </c>
      <c r="B8" s="158">
        <v>324188.93299999984</v>
      </c>
      <c r="C8" s="158">
        <v>324188.93300000014</v>
      </c>
      <c r="D8" s="158">
        <v>324188.93299999996</v>
      </c>
      <c r="E8" s="158">
        <v>319832.74300000013</v>
      </c>
      <c r="F8" s="158">
        <v>319832.74300000007</v>
      </c>
      <c r="G8" s="158">
        <v>319832.74299999984</v>
      </c>
      <c r="H8" s="158">
        <v>319832.74299999984</v>
      </c>
      <c r="I8" s="158">
        <v>315424.53000000009</v>
      </c>
      <c r="J8" s="209">
        <v>315424.53000000009</v>
      </c>
      <c r="L8" s="138"/>
    </row>
    <row r="9" spans="1:16" ht="12.75">
      <c r="A9" s="249" t="s">
        <v>117</v>
      </c>
      <c r="B9" s="165">
        <v>3.2450000000000001</v>
      </c>
      <c r="C9" s="165">
        <v>3.22</v>
      </c>
      <c r="D9" s="165">
        <v>3.41</v>
      </c>
      <c r="E9" s="165">
        <v>3.54</v>
      </c>
      <c r="F9" s="165">
        <v>3.4950000000000001</v>
      </c>
      <c r="G9" s="165">
        <v>3.6749999999999998</v>
      </c>
      <c r="H9" s="165">
        <v>3.61</v>
      </c>
      <c r="I9" s="165">
        <v>3.6150000000000002</v>
      </c>
      <c r="J9" s="250">
        <v>3.34</v>
      </c>
    </row>
    <row r="10" spans="1:16" ht="12.75">
      <c r="A10" s="249" t="s">
        <v>119</v>
      </c>
      <c r="B10" s="158">
        <v>1051.9930875849993</v>
      </c>
      <c r="C10" s="158">
        <v>1043.8883642600006</v>
      </c>
      <c r="D10" s="166">
        <v>1105.4842615299997</v>
      </c>
      <c r="E10" s="166">
        <v>1132.2079102200005</v>
      </c>
      <c r="F10" s="166">
        <v>1117.8154367850004</v>
      </c>
      <c r="G10" s="166">
        <v>1175.3853305249993</v>
      </c>
      <c r="H10" s="166">
        <v>1154.5962022299993</v>
      </c>
      <c r="I10" s="166">
        <v>1140.2596759500002</v>
      </c>
      <c r="J10" s="251">
        <v>1053.5179302000001</v>
      </c>
    </row>
    <row r="11" spans="1:16" ht="12.75">
      <c r="A11" s="249" t="s">
        <v>116</v>
      </c>
      <c r="B11" s="165">
        <v>0.11028646597500892</v>
      </c>
      <c r="C11" s="165">
        <v>0.10606796297177476</v>
      </c>
      <c r="D11" s="165">
        <v>0.11809526477701725</v>
      </c>
      <c r="E11" s="165">
        <v>0.12676766801608225</v>
      </c>
      <c r="F11" s="165">
        <v>0.10173426403774359</v>
      </c>
      <c r="G11" s="165">
        <v>0.1221157749703765</v>
      </c>
      <c r="H11" s="165">
        <v>0.11053624593438736</v>
      </c>
      <c r="I11" s="165">
        <v>0.10352299777860074</v>
      </c>
      <c r="J11" s="250">
        <v>7.6335427776005785E-2</v>
      </c>
    </row>
    <row r="12" spans="1:16" ht="12.75">
      <c r="A12" s="249" t="s">
        <v>52</v>
      </c>
      <c r="B12" s="167">
        <v>7.0618093979183563</v>
      </c>
      <c r="C12" s="167">
        <v>7.1620055826619824</v>
      </c>
      <c r="D12" s="168">
        <v>7.3491117465979929</v>
      </c>
      <c r="E12" s="168">
        <v>7.6763952196196046</v>
      </c>
      <c r="F12" s="168">
        <v>8.0071949975730323</v>
      </c>
      <c r="G12" s="168">
        <v>8.9627264447891868</v>
      </c>
      <c r="H12" s="168">
        <v>11.276278780269884</v>
      </c>
      <c r="I12" s="168">
        <v>14.150479496148584</v>
      </c>
      <c r="J12" s="252">
        <v>17.615166978195994</v>
      </c>
    </row>
    <row r="13" spans="1:16" ht="12.75">
      <c r="A13" s="249" t="s">
        <v>53</v>
      </c>
      <c r="B13" s="167">
        <v>1.5699367651169485</v>
      </c>
      <c r="C13" s="167">
        <v>1.6523819669436148</v>
      </c>
      <c r="D13" s="167">
        <v>1.859247114316692</v>
      </c>
      <c r="E13" s="167">
        <v>1.9146485315672148</v>
      </c>
      <c r="F13" s="167">
        <v>2.0382152077322124</v>
      </c>
      <c r="G13" s="167">
        <v>2.2843443318798009</v>
      </c>
      <c r="H13" s="167">
        <v>2.433141960281803</v>
      </c>
      <c r="I13" s="167">
        <v>2.5516076140370703</v>
      </c>
      <c r="J13" s="253">
        <v>2.5512489927313946</v>
      </c>
    </row>
    <row r="14" spans="1:16" ht="12.75">
      <c r="A14" s="254" t="s">
        <v>115</v>
      </c>
      <c r="B14" s="165" t="s">
        <v>54</v>
      </c>
      <c r="C14" s="165" t="s">
        <v>54</v>
      </c>
      <c r="D14" s="165" t="s">
        <v>54</v>
      </c>
      <c r="E14" s="165">
        <v>0.13</v>
      </c>
      <c r="F14" s="165" t="s">
        <v>54</v>
      </c>
      <c r="G14" s="165" t="s">
        <v>54</v>
      </c>
      <c r="H14" s="165" t="s">
        <v>54</v>
      </c>
      <c r="I14" s="165">
        <v>0.04</v>
      </c>
      <c r="J14" s="250" t="s">
        <v>54</v>
      </c>
    </row>
    <row r="15" spans="1:16" ht="12.75">
      <c r="A15" s="255" t="s">
        <v>169</v>
      </c>
      <c r="B15" s="165">
        <v>2.2816096005957208E-2</v>
      </c>
      <c r="C15" s="165">
        <v>2.1281399046533062E-2</v>
      </c>
      <c r="D15" s="165">
        <v>2.3979425876545179E-2</v>
      </c>
      <c r="E15" s="165">
        <v>2.5410479794679343E-2</v>
      </c>
      <c r="F15" s="165">
        <v>2.0461248787324939E-2</v>
      </c>
      <c r="G15" s="165">
        <v>2.4537550973851505E-2</v>
      </c>
      <c r="H15" s="165">
        <v>2.2232872484927346E-2</v>
      </c>
      <c r="I15" s="165">
        <v>2.127151804237051E-2</v>
      </c>
      <c r="J15" s="250">
        <v>1.5450861306567107E-2</v>
      </c>
    </row>
    <row r="16" spans="1:16" ht="12.75">
      <c r="A16" s="254" t="s">
        <v>145</v>
      </c>
      <c r="B16" s="158">
        <v>38646</v>
      </c>
      <c r="C16" s="158">
        <v>38971</v>
      </c>
      <c r="D16" s="158">
        <v>40168</v>
      </c>
      <c r="E16" s="158">
        <v>39117</v>
      </c>
      <c r="F16" s="158">
        <v>37547</v>
      </c>
      <c r="G16" s="158">
        <v>36847</v>
      </c>
      <c r="H16" s="158">
        <v>35940</v>
      </c>
      <c r="I16" s="158">
        <v>34473</v>
      </c>
      <c r="J16" s="209">
        <v>32001</v>
      </c>
    </row>
    <row r="17" spans="1:19" ht="12.75">
      <c r="A17" s="256" t="s">
        <v>167</v>
      </c>
      <c r="B17" s="158">
        <v>3546.1080000000002</v>
      </c>
      <c r="C17" s="158">
        <v>3160.3310000000001</v>
      </c>
      <c r="D17" s="158">
        <v>5022.0429999999997</v>
      </c>
      <c r="E17" s="158">
        <v>6413.46</v>
      </c>
      <c r="F17" s="158">
        <v>3453.567</v>
      </c>
      <c r="G17" s="158">
        <v>3515.14</v>
      </c>
      <c r="H17" s="158">
        <v>4608.893</v>
      </c>
      <c r="I17" s="158">
        <v>5378.0169999999998</v>
      </c>
      <c r="J17" s="257">
        <v>3406.25</v>
      </c>
    </row>
    <row r="18" spans="1:19" ht="12.75">
      <c r="A18" s="256" t="s">
        <v>126</v>
      </c>
      <c r="B18" s="158">
        <v>23301</v>
      </c>
      <c r="C18" s="158">
        <v>20200</v>
      </c>
      <c r="D18" s="158">
        <v>27448</v>
      </c>
      <c r="E18" s="158">
        <v>28880</v>
      </c>
      <c r="F18" s="158">
        <v>24888</v>
      </c>
      <c r="G18" s="158">
        <v>21693</v>
      </c>
      <c r="H18" s="158">
        <v>29634</v>
      </c>
      <c r="I18" s="158">
        <v>32543</v>
      </c>
      <c r="J18" s="257">
        <v>24724</v>
      </c>
    </row>
    <row r="19" spans="1:19" ht="12.75">
      <c r="A19" s="256" t="s">
        <v>143</v>
      </c>
      <c r="B19" s="158">
        <v>11788.191545</v>
      </c>
      <c r="C19" s="158">
        <v>10728.75806</v>
      </c>
      <c r="D19" s="158">
        <v>17407.179550000001</v>
      </c>
      <c r="E19" s="158">
        <v>22710.119204999999</v>
      </c>
      <c r="F19" s="158">
        <v>12253.620765</v>
      </c>
      <c r="G19" s="158">
        <v>12657.84259</v>
      </c>
      <c r="H19" s="158">
        <v>16386.1646325</v>
      </c>
      <c r="I19" s="158">
        <v>19983.381000000001</v>
      </c>
      <c r="J19" s="257">
        <v>10962.771000000001</v>
      </c>
    </row>
    <row r="20" spans="1:19" ht="12.75">
      <c r="A20" s="249" t="s">
        <v>140</v>
      </c>
      <c r="B20" s="165">
        <v>3.324261851302893</v>
      </c>
      <c r="C20" s="165">
        <v>3.3948210045087048</v>
      </c>
      <c r="D20" s="165">
        <v>3.4661550189833106</v>
      </c>
      <c r="E20" s="165">
        <v>3.5410089413514698</v>
      </c>
      <c r="F20" s="165">
        <v>3.548105702017653</v>
      </c>
      <c r="G20" s="165">
        <v>3.6009497744044334</v>
      </c>
      <c r="H20" s="165">
        <v>3.5553363101508322</v>
      </c>
      <c r="I20" s="165">
        <v>3.7157526649692634</v>
      </c>
      <c r="J20" s="258">
        <v>3.2184281834862389</v>
      </c>
    </row>
    <row r="21" spans="1:19" ht="12.75">
      <c r="A21" s="256" t="s">
        <v>141</v>
      </c>
      <c r="B21" s="158">
        <v>1733</v>
      </c>
      <c r="C21" s="158">
        <v>1679.31</v>
      </c>
      <c r="D21" s="158">
        <v>1744.9</v>
      </c>
      <c r="E21" s="158">
        <v>1743.11</v>
      </c>
      <c r="F21" s="158">
        <v>1768.56</v>
      </c>
      <c r="G21" s="158">
        <v>1855.19</v>
      </c>
      <c r="H21" s="158">
        <v>1888.25</v>
      </c>
      <c r="I21" s="158">
        <v>1867.1</v>
      </c>
      <c r="J21" s="257">
        <v>1767</v>
      </c>
    </row>
    <row r="22" spans="1:19" ht="12.75">
      <c r="A22" s="256" t="s">
        <v>142</v>
      </c>
      <c r="B22" s="158">
        <v>1463.42</v>
      </c>
      <c r="C22" s="158">
        <v>1417.91</v>
      </c>
      <c r="D22" s="158">
        <v>1451.01</v>
      </c>
      <c r="E22" s="158">
        <v>1441.36</v>
      </c>
      <c r="F22" s="158">
        <v>1442.41</v>
      </c>
      <c r="G22" s="158">
        <v>1467.6</v>
      </c>
      <c r="H22" s="158">
        <v>1475.36</v>
      </c>
      <c r="I22" s="158">
        <v>1472.75</v>
      </c>
      <c r="J22" s="257">
        <v>1384</v>
      </c>
    </row>
    <row r="23" spans="1:19" ht="25.5">
      <c r="A23" s="259" t="s">
        <v>211</v>
      </c>
      <c r="B23" s="260">
        <v>0.43619999999999998</v>
      </c>
      <c r="C23" s="260">
        <v>0.45619999999999999</v>
      </c>
      <c r="D23" s="260">
        <v>0.45619999999999999</v>
      </c>
      <c r="E23" s="260">
        <v>0.45939999999999998</v>
      </c>
      <c r="F23" s="260">
        <v>0.46039999999999998</v>
      </c>
      <c r="G23" s="260">
        <v>0.46039999999999998</v>
      </c>
      <c r="H23" s="260">
        <v>0.46139999999999998</v>
      </c>
      <c r="I23" s="260">
        <v>0.46500000000000002</v>
      </c>
      <c r="J23" s="261">
        <v>0.46500000000000002</v>
      </c>
    </row>
    <row r="24" spans="1:19" ht="12.75">
      <c r="A24" s="115"/>
      <c r="B24" s="116"/>
      <c r="C24" s="116"/>
      <c r="D24" s="116"/>
      <c r="E24" s="116"/>
      <c r="F24" s="116"/>
      <c r="G24" s="116"/>
      <c r="H24" s="116"/>
      <c r="I24" s="116"/>
      <c r="J24" s="116"/>
    </row>
    <row r="25" spans="1:19" ht="12.75">
      <c r="A25" s="115"/>
      <c r="B25" s="116"/>
      <c r="C25" s="116"/>
      <c r="D25" s="116"/>
      <c r="E25" s="116"/>
      <c r="F25" s="116"/>
      <c r="G25" s="116"/>
      <c r="H25" s="116"/>
      <c r="I25" s="116"/>
      <c r="J25" s="116"/>
    </row>
    <row r="26" spans="1:19" ht="18.75">
      <c r="A26" s="112" t="s">
        <v>136</v>
      </c>
    </row>
    <row r="27" spans="1:19">
      <c r="B27" s="128"/>
    </row>
    <row r="28" spans="1:19" ht="12.75">
      <c r="A28" s="266"/>
      <c r="B28" s="192">
        <v>2024</v>
      </c>
      <c r="C28" s="192">
        <v>2023</v>
      </c>
      <c r="D28" s="192">
        <v>2022</v>
      </c>
      <c r="E28" s="192">
        <v>2021</v>
      </c>
      <c r="F28" s="193">
        <v>2020</v>
      </c>
    </row>
    <row r="29" spans="1:19" ht="12.75">
      <c r="A29" s="262" t="s">
        <v>58</v>
      </c>
      <c r="B29" s="158">
        <v>324188.93299999984</v>
      </c>
      <c r="C29" s="158">
        <v>319832.74300000007</v>
      </c>
      <c r="D29" s="158">
        <v>315424.53000000009</v>
      </c>
      <c r="E29" s="158">
        <v>298641.66999999987</v>
      </c>
      <c r="F29" s="209">
        <v>288190.92</v>
      </c>
    </row>
    <row r="30" spans="1:19" ht="12.75">
      <c r="A30" s="262" t="s">
        <v>117</v>
      </c>
      <c r="B30" s="165">
        <v>3.2450000000000001</v>
      </c>
      <c r="C30" s="165">
        <v>3.4950000000000001</v>
      </c>
      <c r="D30" s="165">
        <v>3.34</v>
      </c>
      <c r="E30" s="165">
        <v>4.32</v>
      </c>
      <c r="F30" s="250">
        <v>1.9500000000000002</v>
      </c>
      <c r="L30" s="106"/>
      <c r="M30" s="106"/>
      <c r="N30" s="106"/>
      <c r="O30" s="106"/>
      <c r="P30" s="106"/>
      <c r="Q30" s="106"/>
      <c r="R30" s="106"/>
      <c r="S30" s="106"/>
    </row>
    <row r="31" spans="1:19" ht="12.75">
      <c r="A31" s="262" t="s">
        <v>120</v>
      </c>
      <c r="B31" s="166">
        <v>1051.9930875849993</v>
      </c>
      <c r="C31" s="166">
        <v>1117.8154367850004</v>
      </c>
      <c r="D31" s="166">
        <v>1053.5179302000001</v>
      </c>
      <c r="E31" s="166">
        <v>1290.1320143999997</v>
      </c>
      <c r="F31" s="251">
        <v>561.97229400000003</v>
      </c>
      <c r="L31" s="106"/>
      <c r="M31" s="106"/>
      <c r="N31" s="106"/>
      <c r="O31" s="106"/>
      <c r="P31" s="106"/>
      <c r="Q31" s="106"/>
      <c r="R31" s="106"/>
      <c r="S31" s="106"/>
    </row>
    <row r="32" spans="1:19" ht="12.75">
      <c r="A32" s="262" t="s">
        <v>116</v>
      </c>
      <c r="B32" s="165">
        <v>0.45951395982969245</v>
      </c>
      <c r="C32" s="165">
        <v>0.43648243873907516</v>
      </c>
      <c r="D32" s="165">
        <v>0.18960932951326792</v>
      </c>
      <c r="E32" s="165">
        <v>0.19508825992079926</v>
      </c>
      <c r="F32" s="250">
        <v>0.13168499551963675</v>
      </c>
      <c r="L32" s="106"/>
      <c r="M32" s="106"/>
      <c r="N32" s="106"/>
      <c r="O32" s="106"/>
      <c r="P32" s="106"/>
      <c r="Q32" s="106"/>
      <c r="R32" s="106"/>
      <c r="S32" s="106"/>
    </row>
    <row r="33" spans="1:9" ht="12.75">
      <c r="A33" s="262" t="s">
        <v>59</v>
      </c>
      <c r="B33" s="168">
        <v>7.0618093979183563</v>
      </c>
      <c r="C33" s="168">
        <v>8.0071949975730323</v>
      </c>
      <c r="D33" s="168">
        <v>17.615166978195994</v>
      </c>
      <c r="E33" s="168">
        <v>22.14382352763722</v>
      </c>
      <c r="F33" s="252">
        <v>14.808065203671728</v>
      </c>
    </row>
    <row r="34" spans="1:9" ht="12.75">
      <c r="A34" s="262" t="s">
        <v>53</v>
      </c>
      <c r="B34" s="167">
        <v>1.5699367651169485</v>
      </c>
      <c r="C34" s="167">
        <v>2.0382152077322124</v>
      </c>
      <c r="D34" s="167">
        <v>2.5512489927313946</v>
      </c>
      <c r="E34" s="167">
        <v>4.0773226855240647</v>
      </c>
      <c r="F34" s="253">
        <v>2.3732603261965695</v>
      </c>
    </row>
    <row r="35" spans="1:9" ht="12.75">
      <c r="A35" s="262" t="s">
        <v>115</v>
      </c>
      <c r="B35" s="165">
        <v>0.13</v>
      </c>
      <c r="C35" s="165">
        <v>0.04</v>
      </c>
      <c r="D35" s="165">
        <v>0.04</v>
      </c>
      <c r="E35" s="165">
        <v>2.9000000000000001E-2</v>
      </c>
      <c r="F35" s="250">
        <v>1.9E-2</v>
      </c>
    </row>
    <row r="36" spans="1:9" ht="12.75">
      <c r="A36" s="255" t="s">
        <v>169</v>
      </c>
      <c r="B36" s="165">
        <v>9.3487400723714781E-2</v>
      </c>
      <c r="C36" s="165">
        <v>8.8503190288474295E-2</v>
      </c>
      <c r="D36" s="165">
        <v>3.970175907157901E-2</v>
      </c>
      <c r="E36" s="165">
        <v>4.0615386486108268E-2</v>
      </c>
      <c r="F36" s="250">
        <v>2.7879383887402593E-2</v>
      </c>
    </row>
    <row r="37" spans="1:9" ht="12.75">
      <c r="A37" s="262" t="s">
        <v>145</v>
      </c>
      <c r="B37" s="158">
        <v>38646</v>
      </c>
      <c r="C37" s="158">
        <v>37547</v>
      </c>
      <c r="D37" s="158">
        <v>32001</v>
      </c>
      <c r="E37" s="158">
        <v>20404</v>
      </c>
      <c r="F37" s="209">
        <v>10714</v>
      </c>
    </row>
    <row r="38" spans="1:9" ht="12.75">
      <c r="A38" s="263" t="s">
        <v>167</v>
      </c>
      <c r="B38" s="158">
        <v>18141.941999999999</v>
      </c>
      <c r="C38" s="158">
        <v>16955.617000000002</v>
      </c>
      <c r="D38" s="158">
        <v>8312.8420000000006</v>
      </c>
      <c r="E38" s="158">
        <v>2888.21</v>
      </c>
      <c r="F38" s="257">
        <v>2830.8560000000002</v>
      </c>
    </row>
    <row r="39" spans="1:9" ht="12.75">
      <c r="A39" s="263" t="s">
        <v>126</v>
      </c>
      <c r="B39" s="158">
        <v>99829</v>
      </c>
      <c r="C39" s="158">
        <v>108758</v>
      </c>
      <c r="D39" s="158">
        <v>118271</v>
      </c>
      <c r="E39" s="158">
        <v>79660</v>
      </c>
      <c r="F39" s="257">
        <v>37105</v>
      </c>
    </row>
    <row r="40" spans="1:9" ht="12.75">
      <c r="A40" s="263" t="s">
        <v>143</v>
      </c>
      <c r="B40" s="158">
        <v>62634.248359999998</v>
      </c>
      <c r="C40" s="158">
        <v>61281.00898749999</v>
      </c>
      <c r="D40" s="158">
        <v>81585.026177000007</v>
      </c>
      <c r="E40" s="158">
        <v>99146.452150000012</v>
      </c>
      <c r="F40" s="257">
        <v>36072.605505</v>
      </c>
    </row>
    <row r="41" spans="1:9" ht="12.75">
      <c r="A41" s="263" t="s">
        <v>140</v>
      </c>
      <c r="B41" s="165">
        <v>3.4524555507894359</v>
      </c>
      <c r="C41" s="165">
        <v>3.6142010631344164</v>
      </c>
      <c r="D41" s="165">
        <v>9.8143362013857605</v>
      </c>
      <c r="E41" s="165">
        <v>34.327992822544068</v>
      </c>
      <c r="F41" s="258">
        <v>12.742649398273878</v>
      </c>
    </row>
    <row r="42" spans="1:9" ht="12.75">
      <c r="A42" s="263" t="s">
        <v>141</v>
      </c>
      <c r="B42" s="158">
        <v>1733</v>
      </c>
      <c r="C42" s="158">
        <v>1768.56</v>
      </c>
      <c r="D42" s="158">
        <v>1767</v>
      </c>
      <c r="E42" s="158">
        <v>2001.03</v>
      </c>
      <c r="F42" s="257">
        <v>1343.72</v>
      </c>
    </row>
    <row r="43" spans="1:9" ht="12.75">
      <c r="A43" s="263" t="s">
        <v>142</v>
      </c>
      <c r="B43" s="158">
        <v>1463.42</v>
      </c>
      <c r="C43" s="158">
        <v>1442.41</v>
      </c>
      <c r="D43" s="158">
        <v>1384</v>
      </c>
      <c r="E43" s="158">
        <v>1568.82</v>
      </c>
      <c r="F43" s="257">
        <v>1104.74</v>
      </c>
    </row>
    <row r="44" spans="1:9" ht="12.75">
      <c r="A44" s="264" t="s">
        <v>150</v>
      </c>
      <c r="B44" s="260">
        <v>0.43619999999999998</v>
      </c>
      <c r="C44" s="260">
        <v>0.46039999999999998</v>
      </c>
      <c r="D44" s="260">
        <v>0.46500000000000002</v>
      </c>
      <c r="E44" s="260">
        <v>0.47399999999999998</v>
      </c>
      <c r="F44" s="261">
        <v>0.48259999999999997</v>
      </c>
      <c r="H44" s="105"/>
      <c r="I44" s="105"/>
    </row>
    <row r="48" spans="1:9" ht="18.75">
      <c r="A48" s="112" t="s">
        <v>506</v>
      </c>
      <c r="C48" s="122"/>
    </row>
    <row r="49" spans="1:13">
      <c r="A49" s="103"/>
    </row>
    <row r="50" spans="1:13" ht="12.75">
      <c r="A50" s="272" t="s">
        <v>151</v>
      </c>
      <c r="B50" s="171" t="s">
        <v>152</v>
      </c>
      <c r="D50" s="171" t="s">
        <v>153</v>
      </c>
    </row>
    <row r="51" spans="1:13" ht="12.75">
      <c r="A51" s="273" t="s">
        <v>137</v>
      </c>
      <c r="B51" s="270">
        <v>0.11459999999999999</v>
      </c>
      <c r="D51" s="271">
        <v>37162070</v>
      </c>
    </row>
    <row r="52" spans="1:13" ht="12.75">
      <c r="A52" s="273" t="s">
        <v>204</v>
      </c>
      <c r="B52" s="270">
        <v>0.1086</v>
      </c>
      <c r="D52" s="271">
        <v>35210370</v>
      </c>
    </row>
    <row r="53" spans="1:13" ht="12.75">
      <c r="A53" s="273" t="s">
        <v>138</v>
      </c>
      <c r="B53" s="270">
        <v>7.85E-2</v>
      </c>
      <c r="D53" s="271">
        <v>25449470</v>
      </c>
    </row>
    <row r="54" spans="1:13" ht="12.75">
      <c r="A54" s="273" t="s">
        <v>444</v>
      </c>
      <c r="B54" s="270">
        <v>3.8399999999999997E-2</v>
      </c>
      <c r="D54" s="271">
        <v>12446070</v>
      </c>
    </row>
    <row r="55" spans="1:13" ht="12.75">
      <c r="A55" s="273" t="s">
        <v>139</v>
      </c>
      <c r="B55" s="270">
        <v>3.49E-2</v>
      </c>
      <c r="D55" s="271">
        <v>11310000</v>
      </c>
    </row>
    <row r="56" spans="1:13" ht="12.75">
      <c r="A56" s="273" t="s">
        <v>445</v>
      </c>
      <c r="B56" s="270">
        <v>3.3399999999999999E-2</v>
      </c>
      <c r="D56" s="271">
        <v>10828210</v>
      </c>
    </row>
    <row r="57" spans="1:13" ht="12.75">
      <c r="A57" s="273" t="s">
        <v>232</v>
      </c>
      <c r="B57" s="270">
        <v>2.2200000000000001E-2</v>
      </c>
      <c r="D57" s="271">
        <v>7188990</v>
      </c>
    </row>
    <row r="58" spans="1:13" ht="12.75">
      <c r="A58" s="273" t="s">
        <v>446</v>
      </c>
      <c r="B58" s="270">
        <v>2.06E-2</v>
      </c>
      <c r="D58" s="271">
        <v>6691020</v>
      </c>
    </row>
    <row r="59" spans="1:13" ht="12.75">
      <c r="A59" s="273" t="s">
        <v>476</v>
      </c>
      <c r="B59" s="270">
        <v>1.8599999999999998E-2</v>
      </c>
      <c r="D59" s="271">
        <v>6037590</v>
      </c>
    </row>
    <row r="60" spans="1:13" ht="12.75">
      <c r="A60" s="273" t="s">
        <v>231</v>
      </c>
      <c r="B60" s="270">
        <v>1.6799999999999999E-2</v>
      </c>
      <c r="D60" s="271">
        <v>5437640</v>
      </c>
    </row>
    <row r="61" spans="1:13" ht="8.25" customHeight="1">
      <c r="L61" s="118"/>
      <c r="M61" s="117"/>
    </row>
    <row r="62" spans="1:13" ht="12.75">
      <c r="L62" s="119"/>
      <c r="M62" s="121"/>
    </row>
    <row r="63" spans="1:13" ht="12.75">
      <c r="A63" s="150"/>
      <c r="B63" s="150"/>
      <c r="C63" s="150"/>
      <c r="D63" s="150"/>
      <c r="E63" s="150"/>
      <c r="F63" s="150"/>
      <c r="L63" s="119"/>
      <c r="M63" s="121"/>
    </row>
    <row r="64" spans="1:13" ht="12.75">
      <c r="A64" s="150"/>
      <c r="B64" s="150"/>
      <c r="C64" s="150"/>
      <c r="D64" s="150"/>
      <c r="E64" s="150"/>
      <c r="F64" s="150"/>
      <c r="G64" s="150"/>
      <c r="L64" s="119"/>
      <c r="M64" s="121"/>
    </row>
    <row r="65" spans="1:13" ht="12.75">
      <c r="A65" s="150"/>
      <c r="B65" s="150"/>
      <c r="C65" s="150"/>
      <c r="D65" s="150"/>
      <c r="E65" s="150"/>
      <c r="F65" s="150"/>
      <c r="G65" s="150"/>
      <c r="L65" s="120"/>
      <c r="M65" s="121"/>
    </row>
    <row r="66" spans="1:13" ht="12.75">
      <c r="A66" s="150"/>
      <c r="B66" s="150"/>
      <c r="C66" s="150"/>
      <c r="D66" s="150"/>
      <c r="E66" s="150"/>
      <c r="F66" s="150"/>
      <c r="G66" s="150"/>
      <c r="L66" s="119"/>
      <c r="M66" s="121"/>
    </row>
    <row r="67" spans="1:13" ht="12.75">
      <c r="A67" s="150"/>
      <c r="B67" s="150"/>
      <c r="C67" s="150"/>
      <c r="D67" s="150"/>
      <c r="E67" s="150"/>
      <c r="F67" s="150"/>
      <c r="G67" s="150"/>
      <c r="L67" s="120"/>
      <c r="M67" s="121"/>
    </row>
    <row r="68" spans="1:13" ht="12.75">
      <c r="A68" s="150"/>
      <c r="B68" s="150"/>
      <c r="C68" s="150"/>
      <c r="D68" s="150"/>
      <c r="E68" s="150"/>
      <c r="F68" s="150"/>
      <c r="G68" s="150"/>
      <c r="L68" s="120"/>
      <c r="M68" s="121"/>
    </row>
    <row r="69" spans="1:13" ht="12.75">
      <c r="A69" s="150"/>
      <c r="B69" s="150"/>
      <c r="C69" s="150"/>
      <c r="D69" s="150"/>
      <c r="E69" s="150"/>
      <c r="F69" s="150"/>
      <c r="G69" s="150"/>
      <c r="L69" s="120"/>
      <c r="M69" s="121"/>
    </row>
    <row r="70" spans="1:13" ht="12.75">
      <c r="A70" s="150"/>
      <c r="B70" s="150"/>
      <c r="C70" s="150"/>
      <c r="D70" s="150"/>
      <c r="E70" s="150"/>
      <c r="F70" s="150"/>
      <c r="G70" s="150"/>
      <c r="L70" s="120"/>
      <c r="M70" s="121"/>
    </row>
    <row r="71" spans="1:13" ht="12.75">
      <c r="A71" s="151"/>
      <c r="B71" s="151"/>
      <c r="C71" s="151"/>
      <c r="D71" s="151"/>
      <c r="E71" s="151"/>
      <c r="F71" s="151"/>
      <c r="G71" s="151"/>
      <c r="L71" s="120"/>
      <c r="M71" s="121"/>
    </row>
    <row r="72" spans="1:13">
      <c r="B72" s="150"/>
      <c r="C72" s="150"/>
      <c r="D72" s="150"/>
      <c r="E72" s="150"/>
      <c r="F72" s="150"/>
      <c r="G72" s="150"/>
    </row>
    <row r="77" spans="1:13" ht="12.75">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8" t="s">
        <v>0</v>
      </c>
      <c r="B1" s="69"/>
      <c r="C1" s="69"/>
      <c r="D1" s="69"/>
      <c r="E1" s="69"/>
      <c r="F1" s="69"/>
      <c r="G1" s="10"/>
      <c r="H1" s="10"/>
      <c r="I1" s="8"/>
      <c r="J1" s="69"/>
    </row>
    <row r="2" spans="1:14" ht="15.75">
      <c r="A2" s="13">
        <f>Sisukord!A2</f>
        <v>45657</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75">
      <c r="A5" s="112" t="s">
        <v>212</v>
      </c>
      <c r="I5" s="101" t="s">
        <v>124</v>
      </c>
    </row>
    <row r="8" spans="1:14" ht="38.25" customHeight="1">
      <c r="B8" s="294" t="s">
        <v>213</v>
      </c>
      <c r="C8" s="132"/>
      <c r="D8" s="564" t="s">
        <v>507</v>
      </c>
      <c r="E8" s="132"/>
      <c r="F8" s="564" t="s">
        <v>213</v>
      </c>
      <c r="L8" s="170"/>
      <c r="M8" s="170"/>
    </row>
    <row r="9" spans="1:14">
      <c r="L9" s="169"/>
    </row>
    <row r="10" spans="1:14" ht="12.75">
      <c r="A10" s="123" t="s">
        <v>154</v>
      </c>
      <c r="B10" s="124" t="s">
        <v>215</v>
      </c>
      <c r="C10" s="124"/>
      <c r="D10" s="124" t="s">
        <v>463</v>
      </c>
      <c r="E10" s="124"/>
      <c r="F10" s="124" t="s">
        <v>508</v>
      </c>
      <c r="L10" s="123"/>
      <c r="M10" s="124"/>
    </row>
    <row r="11" spans="1:14" ht="12.75">
      <c r="A11" s="123" t="s">
        <v>155</v>
      </c>
      <c r="B11" s="124" t="s">
        <v>216</v>
      </c>
      <c r="C11" s="124"/>
      <c r="D11" s="299" t="s">
        <v>464</v>
      </c>
      <c r="E11" s="124"/>
      <c r="F11" s="299" t="s">
        <v>509</v>
      </c>
      <c r="L11" s="123"/>
      <c r="M11" s="124"/>
    </row>
    <row r="12" spans="1:14" ht="12.75">
      <c r="A12" s="123" t="s">
        <v>160</v>
      </c>
      <c r="B12" s="125">
        <v>35000</v>
      </c>
      <c r="C12" s="125"/>
      <c r="D12" s="125">
        <v>35000</v>
      </c>
      <c r="E12" s="125"/>
      <c r="F12" s="125">
        <v>20000</v>
      </c>
      <c r="L12" s="123"/>
      <c r="M12" s="125"/>
    </row>
    <row r="13" spans="1:14" ht="12.75">
      <c r="A13" s="123" t="s">
        <v>158</v>
      </c>
      <c r="B13" s="125">
        <v>1000</v>
      </c>
      <c r="C13" s="125"/>
      <c r="D13" s="125">
        <v>1000</v>
      </c>
      <c r="E13" s="125"/>
      <c r="F13" s="125">
        <v>1000</v>
      </c>
      <c r="L13" s="123"/>
      <c r="M13" s="125"/>
    </row>
    <row r="14" spans="1:14" ht="12.75">
      <c r="A14" s="123" t="s">
        <v>159</v>
      </c>
      <c r="B14" s="125">
        <v>35000000</v>
      </c>
      <c r="C14" s="125"/>
      <c r="D14" s="125">
        <v>35000000</v>
      </c>
      <c r="E14" s="125"/>
      <c r="F14" s="125">
        <v>20000000</v>
      </c>
      <c r="L14" s="123"/>
      <c r="M14" s="126"/>
    </row>
    <row r="15" spans="1:14" ht="12.75">
      <c r="A15" s="123" t="s">
        <v>156</v>
      </c>
      <c r="B15" s="126">
        <v>44105</v>
      </c>
      <c r="C15" s="126"/>
      <c r="D15" s="126">
        <v>45201</v>
      </c>
      <c r="E15" s="126"/>
      <c r="F15" s="126">
        <v>45614</v>
      </c>
      <c r="L15" s="123"/>
      <c r="M15" s="126"/>
    </row>
    <row r="16" spans="1:14" ht="12.75">
      <c r="A16" s="123" t="s">
        <v>157</v>
      </c>
      <c r="B16" s="126" t="s">
        <v>469</v>
      </c>
      <c r="C16" s="126"/>
      <c r="D16" s="126" t="s">
        <v>470</v>
      </c>
      <c r="E16" s="126"/>
      <c r="F16" s="126" t="s">
        <v>510</v>
      </c>
      <c r="L16" s="123"/>
      <c r="M16" s="127"/>
    </row>
    <row r="17" spans="1:13" ht="12.75">
      <c r="A17" s="123" t="s">
        <v>161</v>
      </c>
      <c r="B17" s="127">
        <v>0.06</v>
      </c>
      <c r="C17" s="127"/>
      <c r="D17" s="127">
        <v>0.105</v>
      </c>
      <c r="E17" s="127"/>
      <c r="F17" s="127">
        <v>0.06</v>
      </c>
      <c r="L17" s="123"/>
      <c r="M17" s="127"/>
    </row>
    <row r="18" spans="1:13" ht="12.75">
      <c r="A18" s="123" t="s">
        <v>163</v>
      </c>
      <c r="B18" s="127" t="s">
        <v>164</v>
      </c>
      <c r="C18" s="127"/>
      <c r="D18" s="127" t="s">
        <v>164</v>
      </c>
      <c r="E18" s="127"/>
      <c r="F18" s="127" t="s">
        <v>164</v>
      </c>
      <c r="L18" s="123"/>
      <c r="M18" s="127"/>
    </row>
    <row r="19" spans="1:13" ht="12.75">
      <c r="A19" s="123"/>
      <c r="B19" s="127"/>
      <c r="C19" s="127"/>
      <c r="D19" s="127"/>
      <c r="E19" s="127"/>
      <c r="F19" s="127"/>
      <c r="L19" s="123"/>
      <c r="M19" s="127"/>
    </row>
    <row r="20" spans="1:13" ht="15.75">
      <c r="A20" s="132"/>
      <c r="B20" s="294" t="s">
        <v>214</v>
      </c>
      <c r="C20" s="132"/>
      <c r="D20" s="297" t="s">
        <v>239</v>
      </c>
      <c r="E20" s="132"/>
      <c r="F20" s="297"/>
      <c r="L20" s="132"/>
      <c r="M20" s="132"/>
    </row>
    <row r="21" spans="1:13">
      <c r="A21" s="169"/>
      <c r="D21" s="298"/>
      <c r="F21" s="298"/>
      <c r="L21" s="169"/>
    </row>
    <row r="22" spans="1:13" ht="12.75">
      <c r="A22" s="123" t="s">
        <v>154</v>
      </c>
      <c r="B22" s="124" t="s">
        <v>207</v>
      </c>
      <c r="C22" s="124"/>
      <c r="D22" s="299" t="s">
        <v>238</v>
      </c>
      <c r="E22" s="124"/>
      <c r="F22" s="299"/>
      <c r="L22" s="123"/>
      <c r="M22" s="124"/>
    </row>
    <row r="23" spans="1:13" ht="12.75">
      <c r="A23" s="123" t="s">
        <v>160</v>
      </c>
      <c r="B23" s="124">
        <v>150</v>
      </c>
      <c r="C23" s="124"/>
      <c r="D23" s="299">
        <v>200</v>
      </c>
      <c r="E23" s="124"/>
      <c r="F23" s="299"/>
      <c r="L23" s="123"/>
      <c r="M23" s="124"/>
    </row>
    <row r="24" spans="1:13" ht="12.75">
      <c r="A24" s="123" t="s">
        <v>158</v>
      </c>
      <c r="B24" s="125">
        <v>100000</v>
      </c>
      <c r="C24" s="125"/>
      <c r="D24" s="295">
        <v>100000</v>
      </c>
      <c r="E24" s="125"/>
      <c r="F24" s="295"/>
      <c r="L24" s="123"/>
      <c r="M24" s="125"/>
    </row>
    <row r="25" spans="1:13" ht="12.75">
      <c r="A25" s="123" t="s">
        <v>159</v>
      </c>
      <c r="B25" s="125">
        <v>15000000</v>
      </c>
      <c r="C25" s="125"/>
      <c r="D25" s="295">
        <v>20000000</v>
      </c>
      <c r="E25" s="125"/>
      <c r="F25" s="295"/>
      <c r="L25" s="123"/>
      <c r="M25" s="125"/>
    </row>
    <row r="26" spans="1:13" ht="12.75">
      <c r="A26" s="123" t="s">
        <v>156</v>
      </c>
      <c r="B26" s="126">
        <v>43977</v>
      </c>
      <c r="C26" s="126"/>
      <c r="D26" s="296">
        <v>44897</v>
      </c>
      <c r="E26" s="126"/>
      <c r="F26" s="296"/>
      <c r="L26" s="123"/>
      <c r="M26" s="126"/>
    </row>
    <row r="27" spans="1:13" ht="12.75">
      <c r="A27" s="123" t="s">
        <v>157</v>
      </c>
      <c r="B27" s="126" t="s">
        <v>191</v>
      </c>
      <c r="C27" s="126"/>
      <c r="D27" s="296" t="s">
        <v>191</v>
      </c>
      <c r="E27" s="126"/>
      <c r="F27" s="296"/>
      <c r="L27" s="123"/>
      <c r="M27" s="126"/>
    </row>
    <row r="28" spans="1:13" ht="12.75">
      <c r="A28" s="123" t="s">
        <v>161</v>
      </c>
      <c r="B28" s="127">
        <v>9.5000000000000001E-2</v>
      </c>
      <c r="C28" s="127"/>
      <c r="D28" s="300">
        <v>0.105</v>
      </c>
      <c r="E28" s="127"/>
      <c r="F28" s="300"/>
      <c r="L28" s="123"/>
      <c r="M28" s="127"/>
    </row>
    <row r="29" spans="1:13" ht="12.75">
      <c r="A29" s="123" t="s">
        <v>163</v>
      </c>
      <c r="B29" s="127" t="s">
        <v>164</v>
      </c>
      <c r="C29" s="127"/>
      <c r="D29" s="300" t="s">
        <v>164</v>
      </c>
      <c r="E29" s="127"/>
      <c r="F29" s="300"/>
      <c r="L29" s="123"/>
      <c r="M29" s="127"/>
    </row>
    <row r="30" spans="1:13" ht="12.75">
      <c r="A30" s="123"/>
      <c r="B30" s="127"/>
    </row>
    <row r="31" spans="1:13" ht="12.75">
      <c r="A31" s="123"/>
      <c r="B31" s="127"/>
    </row>
    <row r="32" spans="1:13" ht="12.75">
      <c r="A32" s="123"/>
      <c r="B32" s="127"/>
    </row>
    <row r="33" spans="1:8" ht="10.5" customHeight="1">
      <c r="A33" s="612" t="s">
        <v>472</v>
      </c>
      <c r="B33" s="612"/>
      <c r="C33" s="612"/>
      <c r="D33" s="612"/>
      <c r="E33" s="612"/>
      <c r="F33" s="612"/>
      <c r="G33" s="612"/>
      <c r="H33" s="612"/>
    </row>
    <row r="34" spans="1:8">
      <c r="A34" s="612"/>
      <c r="B34" s="612"/>
      <c r="C34" s="612"/>
      <c r="D34" s="612"/>
      <c r="E34" s="612"/>
      <c r="F34" s="612"/>
      <c r="G34" s="612"/>
      <c r="H34" s="612"/>
    </row>
    <row r="35" spans="1:8">
      <c r="A35" s="612"/>
      <c r="B35" s="612"/>
      <c r="C35" s="612"/>
      <c r="D35" s="612"/>
      <c r="E35" s="612"/>
      <c r="F35" s="612"/>
      <c r="G35" s="612"/>
      <c r="H35" s="612"/>
    </row>
    <row r="36" spans="1:8">
      <c r="A36" s="612"/>
      <c r="B36" s="612"/>
      <c r="C36" s="612"/>
      <c r="D36" s="612"/>
      <c r="E36" s="612"/>
      <c r="F36" s="612"/>
      <c r="G36" s="612"/>
      <c r="H36" s="612"/>
    </row>
    <row r="37" spans="1:8">
      <c r="A37" s="612"/>
      <c r="B37" s="612"/>
      <c r="C37" s="612"/>
      <c r="D37" s="612"/>
      <c r="E37" s="612"/>
      <c r="F37" s="612"/>
      <c r="G37" s="612"/>
      <c r="H37" s="612"/>
    </row>
    <row r="38" spans="1:8">
      <c r="A38" s="612"/>
      <c r="B38" s="612"/>
      <c r="C38" s="612"/>
      <c r="D38" s="612"/>
      <c r="E38" s="612"/>
      <c r="F38" s="612"/>
      <c r="G38" s="612"/>
      <c r="H38" s="612"/>
    </row>
    <row r="39" spans="1:8">
      <c r="A39" s="612"/>
      <c r="B39" s="612"/>
      <c r="C39" s="612"/>
      <c r="D39" s="612"/>
      <c r="E39" s="612"/>
      <c r="F39" s="612"/>
      <c r="G39" s="612"/>
      <c r="H39" s="612"/>
    </row>
    <row r="40" spans="1:8">
      <c r="A40" s="612"/>
      <c r="B40" s="612"/>
      <c r="C40" s="612"/>
      <c r="D40" s="612"/>
      <c r="E40" s="612"/>
      <c r="F40" s="612"/>
      <c r="G40" s="612"/>
      <c r="H40" s="612"/>
    </row>
    <row r="41" spans="1:8">
      <c r="A41" s="612"/>
      <c r="B41" s="612"/>
      <c r="C41" s="612"/>
      <c r="D41" s="612"/>
      <c r="E41" s="612"/>
      <c r="F41" s="612"/>
      <c r="G41" s="612"/>
      <c r="H41" s="612"/>
    </row>
    <row r="42" spans="1:8">
      <c r="A42" s="612"/>
      <c r="B42" s="612"/>
      <c r="C42" s="612"/>
      <c r="D42" s="612"/>
      <c r="E42" s="612"/>
      <c r="F42" s="612"/>
      <c r="G42" s="612"/>
      <c r="H42" s="612"/>
    </row>
    <row r="43" spans="1:8">
      <c r="A43" s="612"/>
      <c r="B43" s="612"/>
      <c r="C43" s="612"/>
      <c r="D43" s="612"/>
      <c r="E43" s="612"/>
      <c r="F43" s="612"/>
      <c r="G43" s="612"/>
      <c r="H43" s="612"/>
    </row>
    <row r="45" spans="1:8">
      <c r="A45" s="612" t="s">
        <v>471</v>
      </c>
      <c r="B45" s="612"/>
      <c r="C45" s="612"/>
      <c r="D45" s="612"/>
      <c r="E45" s="612"/>
      <c r="F45" s="612"/>
      <c r="G45" s="612"/>
      <c r="H45" s="612"/>
    </row>
    <row r="46" spans="1:8">
      <c r="A46" s="612"/>
      <c r="B46" s="612"/>
      <c r="C46" s="612"/>
      <c r="D46" s="612"/>
      <c r="E46" s="612"/>
      <c r="F46" s="612"/>
      <c r="G46" s="612"/>
      <c r="H46" s="612"/>
    </row>
    <row r="47" spans="1:8">
      <c r="A47" s="612"/>
      <c r="B47" s="612"/>
      <c r="C47" s="612"/>
      <c r="D47" s="612"/>
      <c r="E47" s="612"/>
      <c r="F47" s="612"/>
      <c r="G47" s="612"/>
      <c r="H47" s="612"/>
    </row>
    <row r="48" spans="1:8">
      <c r="A48" s="612"/>
      <c r="B48" s="612"/>
      <c r="C48" s="612"/>
      <c r="D48" s="612"/>
      <c r="E48" s="612"/>
      <c r="F48" s="612"/>
      <c r="G48" s="612"/>
      <c r="H48" s="612"/>
    </row>
    <row r="49" spans="1:8">
      <c r="A49" s="612"/>
      <c r="B49" s="612"/>
      <c r="C49" s="612"/>
      <c r="D49" s="612"/>
      <c r="E49" s="612"/>
      <c r="F49" s="612"/>
      <c r="G49" s="612"/>
      <c r="H49" s="612"/>
    </row>
    <row r="50" spans="1:8">
      <c r="A50" s="612"/>
      <c r="B50" s="612"/>
      <c r="C50" s="612"/>
      <c r="D50" s="612"/>
      <c r="E50" s="612"/>
      <c r="F50" s="612"/>
      <c r="G50" s="612"/>
      <c r="H50" s="612"/>
    </row>
    <row r="51" spans="1:8">
      <c r="A51" s="612"/>
      <c r="B51" s="612"/>
      <c r="C51" s="612"/>
      <c r="D51" s="612"/>
      <c r="E51" s="612"/>
      <c r="F51" s="612"/>
      <c r="G51" s="612"/>
      <c r="H51" s="612"/>
    </row>
    <row r="52" spans="1:8">
      <c r="A52" s="612"/>
      <c r="B52" s="612"/>
      <c r="C52" s="612"/>
      <c r="D52" s="612"/>
      <c r="E52" s="612"/>
      <c r="F52" s="612"/>
      <c r="G52" s="612"/>
      <c r="H52" s="612"/>
    </row>
    <row r="53" spans="1:8">
      <c r="A53" s="612"/>
      <c r="B53" s="612"/>
      <c r="C53" s="612"/>
      <c r="D53" s="612"/>
      <c r="E53" s="612"/>
      <c r="F53" s="612"/>
      <c r="G53" s="612"/>
      <c r="H53" s="612"/>
    </row>
    <row r="54" spans="1:8">
      <c r="A54" s="612"/>
      <c r="B54" s="612"/>
      <c r="C54" s="612"/>
      <c r="D54" s="612"/>
      <c r="E54" s="612"/>
      <c r="F54" s="612"/>
      <c r="G54" s="612"/>
      <c r="H54" s="612"/>
    </row>
    <row r="55" spans="1:8">
      <c r="A55" s="612"/>
      <c r="B55" s="612"/>
      <c r="C55" s="612"/>
      <c r="D55" s="612"/>
      <c r="E55" s="612"/>
      <c r="F55" s="612"/>
      <c r="G55" s="612"/>
      <c r="H55" s="612"/>
    </row>
    <row r="57" spans="1:8" ht="10.5" customHeight="1">
      <c r="A57" s="613" t="s">
        <v>511</v>
      </c>
      <c r="B57" s="613"/>
      <c r="C57" s="613"/>
      <c r="D57" s="613"/>
      <c r="E57" s="613"/>
      <c r="F57" s="613"/>
      <c r="G57" s="613"/>
      <c r="H57" s="613"/>
    </row>
    <row r="58" spans="1:8">
      <c r="A58" s="613"/>
      <c r="B58" s="613"/>
      <c r="C58" s="613"/>
      <c r="D58" s="613"/>
      <c r="E58" s="613"/>
      <c r="F58" s="613"/>
      <c r="G58" s="613"/>
      <c r="H58" s="613"/>
    </row>
    <row r="59" spans="1:8">
      <c r="A59" s="613"/>
      <c r="B59" s="613"/>
      <c r="C59" s="613"/>
      <c r="D59" s="613"/>
      <c r="E59" s="613"/>
      <c r="F59" s="613"/>
      <c r="G59" s="613"/>
      <c r="H59" s="613"/>
    </row>
    <row r="60" spans="1:8">
      <c r="A60" s="613"/>
      <c r="B60" s="613"/>
      <c r="C60" s="613"/>
      <c r="D60" s="613"/>
      <c r="E60" s="613"/>
      <c r="F60" s="613"/>
      <c r="G60" s="613"/>
      <c r="H60" s="613"/>
    </row>
    <row r="61" spans="1:8">
      <c r="A61" s="613"/>
      <c r="B61" s="613"/>
      <c r="C61" s="613"/>
      <c r="D61" s="613"/>
      <c r="E61" s="613"/>
      <c r="F61" s="613"/>
      <c r="G61" s="613"/>
      <c r="H61" s="613"/>
    </row>
    <row r="62" spans="1:8">
      <c r="A62" s="613"/>
      <c r="B62" s="613"/>
      <c r="C62" s="613"/>
      <c r="D62" s="613"/>
      <c r="E62" s="613"/>
      <c r="F62" s="613"/>
      <c r="G62" s="613"/>
      <c r="H62" s="613"/>
    </row>
    <row r="63" spans="1:8">
      <c r="A63" s="613"/>
      <c r="B63" s="613"/>
      <c r="C63" s="613"/>
      <c r="D63" s="613"/>
      <c r="E63" s="613"/>
      <c r="F63" s="613"/>
      <c r="G63" s="613"/>
      <c r="H63" s="613"/>
    </row>
    <row r="64" spans="1:8">
      <c r="A64" s="613"/>
      <c r="B64" s="613"/>
      <c r="C64" s="613"/>
      <c r="D64" s="613"/>
      <c r="E64" s="613"/>
      <c r="F64" s="613"/>
      <c r="G64" s="613"/>
      <c r="H64" s="613"/>
    </row>
    <row r="65" spans="1:8">
      <c r="A65" s="613"/>
      <c r="B65" s="613"/>
      <c r="C65" s="613"/>
      <c r="D65" s="613"/>
      <c r="E65" s="613"/>
      <c r="F65" s="613"/>
      <c r="G65" s="613"/>
      <c r="H65" s="613"/>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0"/>
  <sheetViews>
    <sheetView showGridLines="0" zoomScaleNormal="100" workbookViewId="0"/>
  </sheetViews>
  <sheetFormatPr defaultRowHeight="11.25"/>
  <cols>
    <col min="1" max="1" width="22.1640625" customWidth="1"/>
    <col min="3" max="13" width="11.1640625" customWidth="1"/>
  </cols>
  <sheetData>
    <row r="1" spans="1:16" ht="18.75">
      <c r="A1" s="8" t="s">
        <v>0</v>
      </c>
      <c r="B1" s="69"/>
      <c r="C1" s="69"/>
      <c r="D1" s="69"/>
      <c r="E1" s="69"/>
      <c r="F1" s="69"/>
      <c r="G1" s="10"/>
      <c r="H1" s="10"/>
      <c r="I1" s="10"/>
      <c r="J1" s="10"/>
      <c r="K1" s="8"/>
      <c r="L1" s="69"/>
    </row>
    <row r="2" spans="1:16" ht="15.75">
      <c r="A2" s="13">
        <f>Sisukord!A2</f>
        <v>45657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12" t="s">
        <v>505</v>
      </c>
      <c r="M5" s="101" t="s">
        <v>124</v>
      </c>
    </row>
    <row r="7" spans="1:16" ht="12">
      <c r="A7" s="145">
        <v>45699</v>
      </c>
      <c r="B7" s="102" t="s">
        <v>503</v>
      </c>
    </row>
    <row r="8" spans="1:16" ht="12">
      <c r="A8" s="145">
        <v>45701</v>
      </c>
      <c r="B8" s="102" t="s">
        <v>192</v>
      </c>
    </row>
    <row r="9" spans="1:16" ht="12">
      <c r="A9" s="145">
        <v>45706</v>
      </c>
      <c r="B9" s="102" t="s">
        <v>193</v>
      </c>
    </row>
    <row r="10" spans="1:16" ht="12">
      <c r="A10" s="145">
        <v>45720</v>
      </c>
      <c r="B10" s="102" t="s">
        <v>504</v>
      </c>
    </row>
    <row r="11" spans="1:16" ht="12">
      <c r="A11" s="145">
        <v>45728</v>
      </c>
      <c r="B11" s="102" t="s">
        <v>194</v>
      </c>
    </row>
    <row r="12" spans="1:16" ht="12">
      <c r="A12" s="145">
        <v>45742</v>
      </c>
      <c r="B12" s="102" t="s">
        <v>195</v>
      </c>
    </row>
    <row r="13" spans="1:16" ht="12">
      <c r="A13" s="145">
        <v>45755</v>
      </c>
      <c r="B13" s="102" t="s">
        <v>196</v>
      </c>
    </row>
    <row r="14" spans="1:16" ht="12">
      <c r="A14" s="145">
        <v>45769</v>
      </c>
      <c r="B14" s="102" t="s">
        <v>197</v>
      </c>
    </row>
    <row r="15" spans="1:16" ht="12">
      <c r="A15" s="145">
        <v>45790</v>
      </c>
      <c r="B15" s="102" t="s">
        <v>198</v>
      </c>
    </row>
    <row r="16" spans="1:16" ht="12">
      <c r="A16" s="145">
        <v>45825</v>
      </c>
      <c r="B16" s="102" t="s">
        <v>199</v>
      </c>
    </row>
    <row r="17" spans="1:2" ht="12">
      <c r="A17" s="145">
        <v>45860</v>
      </c>
      <c r="B17" s="102" t="s">
        <v>183</v>
      </c>
    </row>
    <row r="18" spans="1:2" ht="12">
      <c r="A18" s="145">
        <v>45881</v>
      </c>
      <c r="B18" s="102" t="s">
        <v>200</v>
      </c>
    </row>
    <row r="19" spans="1:2" ht="12">
      <c r="A19" s="145">
        <v>45916</v>
      </c>
      <c r="B19" s="102" t="s">
        <v>201</v>
      </c>
    </row>
    <row r="20" spans="1:2" ht="12">
      <c r="A20" s="145">
        <v>45951</v>
      </c>
      <c r="B20" s="102" t="s">
        <v>184</v>
      </c>
    </row>
    <row r="21" spans="1:2" ht="12">
      <c r="A21" s="145">
        <v>45979</v>
      </c>
      <c r="B21" s="102" t="s">
        <v>202</v>
      </c>
    </row>
    <row r="22" spans="1:2" ht="12">
      <c r="A22" s="145">
        <v>46007</v>
      </c>
      <c r="B22" s="102" t="s">
        <v>203</v>
      </c>
    </row>
    <row r="23" spans="1:2" ht="12">
      <c r="A23" s="141"/>
      <c r="B23" s="102"/>
    </row>
    <row r="24" spans="1:2" ht="18.75">
      <c r="A24" s="112" t="s">
        <v>128</v>
      </c>
    </row>
    <row r="26" spans="1:2" ht="13.5" customHeight="1">
      <c r="A26" s="146" t="s">
        <v>133</v>
      </c>
    </row>
    <row r="27" spans="1:2" ht="13.5" customHeight="1">
      <c r="A27" s="147" t="s">
        <v>242</v>
      </c>
    </row>
    <row r="28" spans="1:2" ht="13.5" customHeight="1">
      <c r="A28" s="148" t="s">
        <v>130</v>
      </c>
    </row>
    <row r="29" spans="1:2" ht="13.5" customHeight="1">
      <c r="A29" s="134"/>
    </row>
    <row r="30" spans="1:2" ht="13.5" customHeight="1">
      <c r="A30" s="134"/>
    </row>
    <row r="31" spans="1:2" ht="13.5" customHeight="1">
      <c r="A31" s="146" t="s">
        <v>132</v>
      </c>
    </row>
    <row r="32" spans="1:2" ht="13.5" customHeight="1">
      <c r="A32" s="147" t="s">
        <v>131</v>
      </c>
    </row>
    <row r="33" spans="1:1" ht="13.5" customHeight="1">
      <c r="A33" s="148" t="s">
        <v>129</v>
      </c>
    </row>
    <row r="34" spans="1:1">
      <c r="A34" s="149"/>
    </row>
    <row r="35" spans="1:1">
      <c r="A35" s="149"/>
    </row>
    <row r="36" spans="1:1" ht="12.75">
      <c r="A36" s="146" t="s">
        <v>0</v>
      </c>
    </row>
    <row r="37" spans="1:1" ht="12.75">
      <c r="A37" s="147" t="s">
        <v>146</v>
      </c>
    </row>
    <row r="38" spans="1:1" ht="12.75">
      <c r="A38" s="147" t="s">
        <v>147</v>
      </c>
    </row>
    <row r="39" spans="1:1" ht="12.75">
      <c r="A39" s="147" t="s">
        <v>148</v>
      </c>
    </row>
    <row r="40" spans="1:1" ht="12.75">
      <c r="A40" s="148" t="s">
        <v>149</v>
      </c>
    </row>
  </sheetData>
  <hyperlinks>
    <hyperlink ref="M5" location="Sisukord!B32" display="tagasi sisukorda" xr:uid="{00000000-0004-0000-1900-000000000000}"/>
    <hyperlink ref="A28" r:id="rId1" xr:uid="{00000000-0004-0000-1900-000001000000}"/>
    <hyperlink ref="A33" r:id="rId2" xr:uid="{00000000-0004-0000-1900-000002000000}"/>
    <hyperlink ref="A40" r:id="rId3" display="mailto:info@lhv.ee" xr:uid="{00000000-0004-0000-1900-000003000000}"/>
  </hyperlinks>
  <pageMargins left="0.23622047244094488" right="0.23622047244094488" top="0.74803149606299213" bottom="0.74803149606299213" header="0.31496062992125984" footer="0.31496062992125984"/>
  <pageSetup paperSize="9" scale="88"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gLCR</vt:lpstr>
      <vt:lpstr>gRi</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Kadi Tukkia</cp:lastModifiedBy>
  <cp:lastPrinted>2023-09-18T08:59:29Z</cp:lastPrinted>
  <dcterms:created xsi:type="dcterms:W3CDTF">2018-01-29T10:25:29Z</dcterms:created>
  <dcterms:modified xsi:type="dcterms:W3CDTF">2025-02-10T14:37:00Z</dcterms:modified>
</cp:coreProperties>
</file>